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560" windowHeight="817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AS37" i="1" l="1"/>
  <c r="AS36" i="1"/>
  <c r="AS34" i="1"/>
  <c r="AS33" i="1"/>
  <c r="AS32" i="1"/>
  <c r="AS31" i="1"/>
  <c r="AS30" i="1"/>
  <c r="AS29" i="1"/>
  <c r="AS28" i="1"/>
  <c r="AS27" i="1"/>
  <c r="AS26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H35" i="1"/>
  <c r="AH25" i="1"/>
  <c r="AH37" i="1"/>
  <c r="AH36" i="1"/>
  <c r="AH34" i="1"/>
  <c r="AH33" i="1"/>
  <c r="AH32" i="1"/>
  <c r="AH31" i="1"/>
  <c r="AH30" i="1"/>
  <c r="AH29" i="1"/>
  <c r="AH28" i="1"/>
  <c r="AH27" i="1"/>
  <c r="AH26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G37" i="1" l="1"/>
  <c r="AG36" i="1"/>
  <c r="AG34" i="1"/>
  <c r="AG33" i="1"/>
  <c r="AG32" i="1"/>
  <c r="AG31" i="1"/>
  <c r="AG30" i="1"/>
  <c r="AG29" i="1"/>
  <c r="AG28" i="1"/>
  <c r="AG27" i="1"/>
  <c r="AG26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R7" i="1" s="1"/>
  <c r="AG6" i="1"/>
  <c r="AE35" i="1"/>
  <c r="AD35" i="1"/>
  <c r="AF37" i="1"/>
  <c r="AE37" i="1"/>
  <c r="AD37" i="1"/>
  <c r="AF36" i="1"/>
  <c r="AE36" i="1"/>
  <c r="AD36" i="1"/>
  <c r="AF34" i="1"/>
  <c r="AE34" i="1"/>
  <c r="AD34" i="1"/>
  <c r="AF33" i="1"/>
  <c r="AE33" i="1"/>
  <c r="AD33" i="1"/>
  <c r="AF32" i="1"/>
  <c r="AE32" i="1"/>
  <c r="AD32" i="1"/>
  <c r="AE31" i="1"/>
  <c r="AD31" i="1"/>
  <c r="AF30" i="1"/>
  <c r="AE30" i="1"/>
  <c r="AD30" i="1"/>
  <c r="AF29" i="1"/>
  <c r="AE29" i="1"/>
  <c r="AD29" i="1"/>
  <c r="AF28" i="1"/>
  <c r="AE28" i="1"/>
  <c r="AD28" i="1"/>
  <c r="AF27" i="1"/>
  <c r="AE27" i="1"/>
  <c r="AD27" i="1"/>
  <c r="AF26" i="1"/>
  <c r="AE26" i="1"/>
  <c r="AD26" i="1"/>
  <c r="AF25" i="1"/>
  <c r="AE25" i="1"/>
  <c r="AD25" i="1"/>
  <c r="AF24" i="1"/>
  <c r="AE24" i="1"/>
  <c r="AD24" i="1"/>
  <c r="AF23" i="1"/>
  <c r="AE23" i="1"/>
  <c r="AD23" i="1"/>
  <c r="AF22" i="1"/>
  <c r="AE22" i="1"/>
  <c r="AD22" i="1"/>
  <c r="AF21" i="1"/>
  <c r="AE21" i="1"/>
  <c r="AD21" i="1"/>
  <c r="AF20" i="1"/>
  <c r="AE20" i="1"/>
  <c r="AD20" i="1"/>
  <c r="AF19" i="1"/>
  <c r="AE19" i="1"/>
  <c r="AD19" i="1"/>
  <c r="AF18" i="1"/>
  <c r="AE18" i="1"/>
  <c r="AD18" i="1"/>
  <c r="AF17" i="1"/>
  <c r="AE17" i="1"/>
  <c r="AD17" i="1"/>
  <c r="AF16" i="1"/>
  <c r="AE16" i="1"/>
  <c r="AD16" i="1"/>
  <c r="AF15" i="1"/>
  <c r="AE15" i="1"/>
  <c r="AD15" i="1"/>
  <c r="AF14" i="1"/>
  <c r="AE14" i="1"/>
  <c r="AD14" i="1"/>
  <c r="AF13" i="1"/>
  <c r="AE13" i="1"/>
  <c r="AD13" i="1"/>
  <c r="AF12" i="1"/>
  <c r="AE12" i="1"/>
  <c r="AD12" i="1"/>
  <c r="AF11" i="1"/>
  <c r="AE11" i="1"/>
  <c r="AD11" i="1"/>
  <c r="AF10" i="1"/>
  <c r="AE10" i="1"/>
  <c r="AD10" i="1"/>
  <c r="AF9" i="1"/>
  <c r="AE9" i="1"/>
  <c r="AD9" i="1"/>
  <c r="AF8" i="1"/>
  <c r="AE8" i="1"/>
  <c r="AD8" i="1"/>
  <c r="AF7" i="1"/>
  <c r="AQ7" i="1" s="1"/>
  <c r="AE7" i="1"/>
  <c r="AD7" i="1"/>
  <c r="AF6" i="1"/>
  <c r="AE6" i="1"/>
  <c r="AD6" i="1"/>
  <c r="AP36" i="1" l="1"/>
  <c r="AO36" i="1"/>
  <c r="AP37" i="1"/>
  <c r="AO37" i="1"/>
  <c r="AQ9" i="1"/>
  <c r="AQ13" i="1"/>
  <c r="AQ19" i="1"/>
  <c r="AQ21" i="1"/>
  <c r="AQ25" i="1"/>
  <c r="AQ29" i="1"/>
  <c r="AQ37" i="1"/>
  <c r="AQ8" i="1"/>
  <c r="AQ10" i="1"/>
  <c r="AQ12" i="1"/>
  <c r="AQ14" i="1"/>
  <c r="AQ16" i="1"/>
  <c r="AQ18" i="1"/>
  <c r="AQ20" i="1"/>
  <c r="AQ22" i="1"/>
  <c r="AQ24" i="1"/>
  <c r="AQ26" i="1"/>
  <c r="AQ28" i="1"/>
  <c r="AQ30" i="1"/>
  <c r="AQ33" i="1"/>
  <c r="AR6" i="1"/>
  <c r="AR8" i="1"/>
  <c r="AR10" i="1"/>
  <c r="AR12" i="1"/>
  <c r="AR14" i="1"/>
  <c r="AR16" i="1"/>
  <c r="AR18" i="1"/>
  <c r="AR20" i="1"/>
  <c r="AR22" i="1"/>
  <c r="AR24" i="1"/>
  <c r="AR26" i="1"/>
  <c r="AR28" i="1"/>
  <c r="AR30" i="1"/>
  <c r="AR32" i="1"/>
  <c r="AR34" i="1"/>
  <c r="AR36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Q11" i="1"/>
  <c r="AQ15" i="1"/>
  <c r="AQ17" i="1"/>
  <c r="AQ23" i="1"/>
  <c r="AQ27" i="1"/>
  <c r="AR9" i="1"/>
  <c r="AR11" i="1"/>
  <c r="AR13" i="1"/>
  <c r="AR15" i="1"/>
  <c r="AR17" i="1"/>
  <c r="AR19" i="1"/>
  <c r="AR21" i="1"/>
  <c r="AR23" i="1"/>
  <c r="AR27" i="1"/>
  <c r="AR29" i="1"/>
  <c r="AR31" i="1"/>
  <c r="AR33" i="1"/>
  <c r="AR37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Q6" i="1"/>
  <c r="AQ32" i="1"/>
  <c r="AQ34" i="1"/>
  <c r="AQ36" i="1"/>
  <c r="B32" i="1"/>
  <c r="C32" i="1"/>
  <c r="X30" i="1" l="1"/>
  <c r="Y30" i="1"/>
  <c r="Z30" i="1"/>
  <c r="AA30" i="1"/>
  <c r="AB30" i="1"/>
  <c r="AC30" i="1"/>
  <c r="X31" i="1"/>
  <c r="Y31" i="1"/>
  <c r="Z31" i="1"/>
  <c r="AA31" i="1"/>
  <c r="AB31" i="1"/>
  <c r="AC31" i="1"/>
  <c r="X32" i="1"/>
  <c r="Y32" i="1"/>
  <c r="Z32" i="1"/>
  <c r="AA32" i="1"/>
  <c r="AB32" i="1"/>
  <c r="AC32" i="1"/>
  <c r="X33" i="1"/>
  <c r="Y33" i="1"/>
  <c r="Z33" i="1"/>
  <c r="AA33" i="1"/>
  <c r="AB33" i="1"/>
  <c r="AC33" i="1"/>
  <c r="X34" i="1"/>
  <c r="Y34" i="1"/>
  <c r="Z34" i="1"/>
  <c r="AA34" i="1"/>
  <c r="AB34" i="1"/>
  <c r="AC34" i="1"/>
  <c r="X35" i="1"/>
  <c r="Y35" i="1"/>
  <c r="Z35" i="1"/>
  <c r="AA35" i="1"/>
  <c r="AB35" i="1"/>
  <c r="X36" i="1"/>
  <c r="Y36" i="1"/>
  <c r="Z36" i="1"/>
  <c r="AA36" i="1"/>
  <c r="AB36" i="1"/>
  <c r="AC36" i="1"/>
  <c r="X37" i="1"/>
  <c r="Y37" i="1"/>
  <c r="Z37" i="1"/>
  <c r="AA37" i="1"/>
  <c r="AB37" i="1"/>
  <c r="AC37" i="1"/>
  <c r="X7" i="1"/>
  <c r="Y7" i="1"/>
  <c r="Z7" i="1"/>
  <c r="AA7" i="1"/>
  <c r="AB7" i="1"/>
  <c r="AC7" i="1"/>
  <c r="X8" i="1"/>
  <c r="Y8" i="1"/>
  <c r="Z8" i="1"/>
  <c r="AA8" i="1"/>
  <c r="AB8" i="1"/>
  <c r="AC8" i="1"/>
  <c r="X9" i="1"/>
  <c r="Y9" i="1"/>
  <c r="Z9" i="1"/>
  <c r="AA9" i="1"/>
  <c r="AB9" i="1"/>
  <c r="AC9" i="1"/>
  <c r="X12" i="1"/>
  <c r="Y12" i="1"/>
  <c r="Z12" i="1"/>
  <c r="AA12" i="1"/>
  <c r="AB12" i="1"/>
  <c r="AC12" i="1"/>
  <c r="X13" i="1"/>
  <c r="Y13" i="1"/>
  <c r="Z13" i="1"/>
  <c r="AA13" i="1"/>
  <c r="AB13" i="1"/>
  <c r="AC13" i="1"/>
  <c r="X14" i="1"/>
  <c r="Y14" i="1"/>
  <c r="Z14" i="1"/>
  <c r="AA14" i="1"/>
  <c r="AB14" i="1"/>
  <c r="AC14" i="1"/>
  <c r="X10" i="1"/>
  <c r="Y10" i="1"/>
  <c r="Z10" i="1"/>
  <c r="AA10" i="1"/>
  <c r="AB10" i="1"/>
  <c r="AC10" i="1"/>
  <c r="X11" i="1"/>
  <c r="Y11" i="1"/>
  <c r="Z11" i="1"/>
  <c r="AA11" i="1"/>
  <c r="AB11" i="1"/>
  <c r="AC11" i="1"/>
  <c r="X15" i="1"/>
  <c r="Y15" i="1"/>
  <c r="Z15" i="1"/>
  <c r="AA15" i="1"/>
  <c r="AB15" i="1"/>
  <c r="AC15" i="1"/>
  <c r="X16" i="1"/>
  <c r="Y16" i="1"/>
  <c r="Z16" i="1"/>
  <c r="AA16" i="1"/>
  <c r="AB16" i="1"/>
  <c r="AC16" i="1"/>
  <c r="X17" i="1"/>
  <c r="Y17" i="1"/>
  <c r="Z17" i="1"/>
  <c r="AA17" i="1"/>
  <c r="AB17" i="1"/>
  <c r="AC17" i="1"/>
  <c r="X18" i="1"/>
  <c r="Y18" i="1"/>
  <c r="Z18" i="1"/>
  <c r="AA18" i="1"/>
  <c r="AB18" i="1"/>
  <c r="AC18" i="1"/>
  <c r="X19" i="1"/>
  <c r="Y19" i="1"/>
  <c r="Z19" i="1"/>
  <c r="AA19" i="1"/>
  <c r="AB19" i="1"/>
  <c r="AC19" i="1"/>
  <c r="X20" i="1"/>
  <c r="Y20" i="1"/>
  <c r="Z20" i="1"/>
  <c r="AA20" i="1"/>
  <c r="AB20" i="1"/>
  <c r="AC20" i="1"/>
  <c r="X21" i="1"/>
  <c r="Y21" i="1"/>
  <c r="Z21" i="1"/>
  <c r="AA21" i="1"/>
  <c r="AB21" i="1"/>
  <c r="AC21" i="1"/>
  <c r="X22" i="1"/>
  <c r="Y22" i="1"/>
  <c r="Z22" i="1"/>
  <c r="AA22" i="1"/>
  <c r="AB22" i="1"/>
  <c r="AC22" i="1"/>
  <c r="X23" i="1"/>
  <c r="Y23" i="1"/>
  <c r="Z23" i="1"/>
  <c r="AA23" i="1"/>
  <c r="AB23" i="1"/>
  <c r="AC23" i="1"/>
  <c r="X24" i="1"/>
  <c r="Y24" i="1"/>
  <c r="Z24" i="1"/>
  <c r="AA24" i="1"/>
  <c r="AB24" i="1"/>
  <c r="AC24" i="1"/>
  <c r="X25" i="1"/>
  <c r="Y25" i="1"/>
  <c r="Z25" i="1"/>
  <c r="AA25" i="1"/>
  <c r="AB25" i="1"/>
  <c r="AC25" i="1"/>
  <c r="X26" i="1"/>
  <c r="Y26" i="1"/>
  <c r="Z26" i="1"/>
  <c r="AA26" i="1"/>
  <c r="AB26" i="1"/>
  <c r="AC26" i="1"/>
  <c r="X27" i="1"/>
  <c r="Y27" i="1"/>
  <c r="Z27" i="1"/>
  <c r="AA27" i="1"/>
  <c r="AB27" i="1"/>
  <c r="AC27" i="1"/>
  <c r="X28" i="1"/>
  <c r="Y28" i="1"/>
  <c r="Z28" i="1"/>
  <c r="AA28" i="1"/>
  <c r="AB28" i="1"/>
  <c r="AC28" i="1"/>
  <c r="X29" i="1"/>
  <c r="Y29" i="1"/>
  <c r="Z29" i="1"/>
  <c r="AA29" i="1"/>
  <c r="AB29" i="1"/>
  <c r="AC29" i="1"/>
  <c r="X6" i="1"/>
  <c r="Y6" i="1"/>
  <c r="Z6" i="1"/>
  <c r="AA6" i="1"/>
  <c r="AB6" i="1"/>
  <c r="AC6" i="1"/>
  <c r="AJ29" i="1" l="1"/>
  <c r="AK28" i="1"/>
  <c r="AM29" i="1"/>
  <c r="AN30" i="1"/>
  <c r="AI9" i="1"/>
  <c r="AM7" i="1" l="1"/>
  <c r="AI7" i="1"/>
  <c r="AN31" i="1"/>
  <c r="AN29" i="1"/>
  <c r="AI29" i="1"/>
  <c r="AJ30" i="1"/>
  <c r="AM9" i="1"/>
  <c r="AL11" i="1"/>
  <c r="AL32" i="1"/>
  <c r="AL20" i="1"/>
  <c r="AL13" i="1"/>
  <c r="AL6" i="1"/>
  <c r="AL33" i="1"/>
  <c r="AL15" i="1"/>
  <c r="AL18" i="1"/>
  <c r="AL35" i="1"/>
  <c r="AL17" i="1"/>
  <c r="AL21" i="1"/>
  <c r="AL36" i="1"/>
  <c r="AL19" i="1"/>
  <c r="AL22" i="1"/>
  <c r="AL10" i="1"/>
  <c r="AL14" i="1"/>
  <c r="AL16" i="1"/>
  <c r="AL24" i="1"/>
  <c r="AL25" i="1"/>
  <c r="AL27" i="1"/>
  <c r="AL37" i="1"/>
  <c r="AL26" i="1"/>
  <c r="AL34" i="1"/>
  <c r="AL23" i="1"/>
  <c r="AL7" i="1"/>
  <c r="AL8" i="1"/>
  <c r="AL9" i="1"/>
  <c r="AL12" i="1"/>
  <c r="AM31" i="1"/>
  <c r="AI8" i="1"/>
  <c r="AN28" i="1"/>
  <c r="AI12" i="1"/>
  <c r="AM33" i="1"/>
  <c r="AM35" i="1"/>
  <c r="AM20" i="1"/>
  <c r="AM13" i="1"/>
  <c r="AM11" i="1"/>
  <c r="AM32" i="1"/>
  <c r="AM6" i="1"/>
  <c r="AM16" i="1"/>
  <c r="AM17" i="1"/>
  <c r="AM15" i="1"/>
  <c r="AM26" i="1"/>
  <c r="AM18" i="1"/>
  <c r="AM36" i="1"/>
  <c r="AM23" i="1"/>
  <c r="AM22" i="1"/>
  <c r="AM34" i="1"/>
  <c r="AM10" i="1"/>
  <c r="AM21" i="1"/>
  <c r="AM14" i="1"/>
  <c r="AM25" i="1"/>
  <c r="AM24" i="1"/>
  <c r="AM27" i="1"/>
  <c r="AM37" i="1"/>
  <c r="AM19" i="1"/>
  <c r="AM12" i="1"/>
  <c r="AK7" i="1"/>
  <c r="AK9" i="1"/>
  <c r="AK12" i="1"/>
  <c r="AL31" i="1"/>
  <c r="AM28" i="1"/>
  <c r="AM30" i="1"/>
  <c r="AL29" i="1"/>
  <c r="AM8" i="1"/>
  <c r="AI20" i="1"/>
  <c r="AI26" i="1"/>
  <c r="AI14" i="1"/>
  <c r="AI11" i="1"/>
  <c r="AI16" i="1"/>
  <c r="AI13" i="1"/>
  <c r="AI36" i="1"/>
  <c r="AI17" i="1"/>
  <c r="AI22" i="1"/>
  <c r="AI37" i="1"/>
  <c r="AI15" i="1"/>
  <c r="AI27" i="1"/>
  <c r="AI32" i="1"/>
  <c r="AI18" i="1"/>
  <c r="AI25" i="1"/>
  <c r="AI24" i="1"/>
  <c r="AI28" i="1"/>
  <c r="AI10" i="1"/>
  <c r="AI33" i="1"/>
  <c r="AI35" i="1"/>
  <c r="AI21" i="1"/>
  <c r="AI19" i="1"/>
  <c r="AI34" i="1"/>
  <c r="AI23" i="1"/>
  <c r="AK32" i="1"/>
  <c r="AK11" i="1"/>
  <c r="AK13" i="1"/>
  <c r="AK6" i="1"/>
  <c r="AK33" i="1"/>
  <c r="AK20" i="1"/>
  <c r="AK19" i="1"/>
  <c r="AK35" i="1"/>
  <c r="AK22" i="1"/>
  <c r="AK24" i="1"/>
  <c r="AK36" i="1"/>
  <c r="AK16" i="1"/>
  <c r="AK15" i="1"/>
  <c r="AK18" i="1"/>
  <c r="AK34" i="1"/>
  <c r="AK23" i="1"/>
  <c r="AK14" i="1"/>
  <c r="AK21" i="1"/>
  <c r="AK17" i="1"/>
  <c r="AK27" i="1"/>
  <c r="AK37" i="1"/>
  <c r="AK25" i="1"/>
  <c r="AK10" i="1"/>
  <c r="AK26" i="1"/>
  <c r="AK8" i="1"/>
  <c r="AN15" i="1"/>
  <c r="AN6" i="1"/>
  <c r="AN16" i="1"/>
  <c r="AN8" i="1"/>
  <c r="AN20" i="1"/>
  <c r="AN10" i="1"/>
  <c r="AN14" i="1"/>
  <c r="AN17" i="1"/>
  <c r="AN24" i="1"/>
  <c r="AN19" i="1"/>
  <c r="AN33" i="1"/>
  <c r="AN11" i="1"/>
  <c r="AN27" i="1"/>
  <c r="AN9" i="1"/>
  <c r="AN34" i="1"/>
  <c r="AN26" i="1"/>
  <c r="AN7" i="1"/>
  <c r="AN13" i="1"/>
  <c r="AN18" i="1"/>
  <c r="AN12" i="1"/>
  <c r="AN23" i="1"/>
  <c r="AN22" i="1"/>
  <c r="AN25" i="1"/>
  <c r="AN37" i="1"/>
  <c r="AN36" i="1"/>
  <c r="AN32" i="1"/>
  <c r="AN21" i="1"/>
  <c r="AJ13" i="1"/>
  <c r="AJ15" i="1"/>
  <c r="AJ6" i="1"/>
  <c r="AJ20" i="1"/>
  <c r="AJ26" i="1"/>
  <c r="AJ32" i="1"/>
  <c r="AJ14" i="1"/>
  <c r="AJ11" i="1"/>
  <c r="AJ36" i="1"/>
  <c r="AJ33" i="1"/>
  <c r="AJ24" i="1"/>
  <c r="AJ23" i="1"/>
  <c r="AJ27" i="1"/>
  <c r="AJ21" i="1"/>
  <c r="AJ19" i="1"/>
  <c r="AJ16" i="1"/>
  <c r="AJ18" i="1"/>
  <c r="AJ25" i="1"/>
  <c r="AJ22" i="1"/>
  <c r="AJ35" i="1"/>
  <c r="AJ37" i="1"/>
  <c r="AJ10" i="1"/>
  <c r="AJ34" i="1"/>
  <c r="AJ17" i="1"/>
  <c r="AJ28" i="1"/>
  <c r="AJ7" i="1"/>
  <c r="AJ8" i="1"/>
  <c r="AJ9" i="1"/>
  <c r="AJ12" i="1"/>
  <c r="AK31" i="1"/>
  <c r="AL30" i="1"/>
  <c r="AL28" i="1"/>
  <c r="AJ31" i="1"/>
  <c r="AK29" i="1"/>
  <c r="AK30" i="1"/>
  <c r="AI30" i="1"/>
  <c r="AI6" i="1"/>
  <c r="AI31" i="1"/>
</calcChain>
</file>

<file path=xl/sharedStrings.xml><?xml version="1.0" encoding="utf-8"?>
<sst xmlns="http://schemas.openxmlformats.org/spreadsheetml/2006/main" count="60" uniqueCount="41">
  <si>
    <t>Sinaloa</t>
  </si>
  <si>
    <t>Aguascalientes</t>
  </si>
  <si>
    <t>Baja California</t>
  </si>
  <si>
    <t>Baja California Sur</t>
  </si>
  <si>
    <t>Campeche</t>
  </si>
  <si>
    <t>Colima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</si>
  <si>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</si>
  <si>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</si>
  <si>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</si>
  <si>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</si>
  <si>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</si>
  <si>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</si>
  <si>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</si>
  <si>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</si>
  <si>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</si>
  <si>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</si>
  <si>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</si>
  <si>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</si>
  <si>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</si>
  <si>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</si>
  <si>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</si>
  <si>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</si>
  <si>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</si>
  <si>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</si>
  <si>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</si>
  <si>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</si>
  <si>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Yucatán</t>
  </si>
  <si>
    <t>Zacatecas</t>
  </si>
  <si>
    <t>Coahuila</t>
  </si>
  <si>
    <t>Chiapas</t>
  </si>
  <si>
    <t>Oaxaca</t>
  </si>
  <si>
    <t>Lugar Nacional</t>
  </si>
  <si>
    <t>Entidad federativa</t>
  </si>
  <si>
    <t>Nota: Cantidad retomada del Anuario Estadístico y Geográfico de cada Estado de la República Mexicana.</t>
  </si>
  <si>
    <t xml:space="preserve">Total de consultas generales otorgadas en las instituciones del sector público </t>
  </si>
  <si>
    <t>Total de médicos generales en contacto directo con el paciente</t>
  </si>
  <si>
    <t xml:space="preserve">Productividad diaria de consultas generales otorgadas en las instituciones de salud públicas </t>
  </si>
  <si>
    <t>Veracruz de Ignacio de la Llave</t>
  </si>
  <si>
    <t>ND</t>
  </si>
  <si>
    <t>SD</t>
  </si>
  <si>
    <t>Productividad diaria de consultas generales otorgadas en las instituciones de salud públicas (2011 - 2021)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</si>
</sst>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DC"/>
        <bgColor indexed="64"/>
      </patternFill>
    </fill>
  </fills>
  <borders count="8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/>
      <bottom style="thin">
        <color rgb="FFE3E0DC"/>
      </bottom>
      <diagonal/>
    </border>
    <border>
      <left/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/>
      <bottom style="thin">
        <color rgb="FFE3E0DC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43" fontId="3" fillId="5" borderId="0" xfId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3" fontId="7" fillId="6" borderId="0" xfId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4" fillId="5" borderId="0" xfId="0" applyFont="1" applyFill="1" applyBorder="1" applyAlignment="1">
      <alignment horizontal="left" vertical="center" indent="1"/>
    </xf>
    <xf numFmtId="0" fontId="8" fillId="6" borderId="0" xfId="0" applyFont="1" applyFill="1" applyBorder="1" applyAlignment="1">
      <alignment horizontal="right" vertical="center"/>
    </xf>
    <xf numFmtId="0" fontId="2" fillId="5" borderId="0" xfId="0" applyFont="1" applyFill="1"/>
    <xf numFmtId="164" fontId="3" fillId="5" borderId="0" xfId="1" applyNumberFormat="1" applyFont="1" applyFill="1" applyBorder="1" applyAlignment="1">
      <alignment vertical="center"/>
    </xf>
    <xf numFmtId="164" fontId="7" fillId="6" borderId="0" xfId="1" applyNumberFormat="1" applyFont="1" applyFill="1" applyBorder="1" applyAlignment="1">
      <alignment vertical="center"/>
    </xf>
    <xf numFmtId="164" fontId="3" fillId="5" borderId="0" xfId="1" applyNumberFormat="1" applyFont="1" applyFill="1" applyBorder="1" applyAlignment="1">
      <alignment horizontal="right" vertical="center"/>
    </xf>
    <xf numFmtId="0" fontId="3" fillId="5" borderId="0" xfId="0" applyFont="1" applyFill="1"/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7" fillId="6" borderId="0" xfId="1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/>
    </xf>
    <xf numFmtId="43" fontId="3" fillId="5" borderId="0" xfId="1" applyFont="1" applyFill="1" applyBorder="1" applyAlignment="1">
      <alignment horizontal="right" vertical="center"/>
    </xf>
    <xf numFmtId="43" fontId="7" fillId="6" borderId="0" xfId="1" applyFont="1" applyFill="1" applyBorder="1" applyAlignment="1">
      <alignment horizontal="right" vertical="center"/>
    </xf>
    <xf numFmtId="0" fontId="3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E3E0D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752187</xdr:colOff>
      <xdr:row>0</xdr:row>
      <xdr:rowOff>419025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"/>
  <sheetViews>
    <sheetView tabSelected="1" zoomScaleNormal="100" workbookViewId="0">
      <pane xSplit="1" topLeftCell="B1" activePane="topRight" state="frozen"/>
      <selection pane="topRight" activeCell="C48" sqref="C48"/>
    </sheetView>
  </sheetViews>
  <sheetFormatPr baseColWidth="10" defaultRowHeight="12.75" x14ac:dyDescent="0.2"/>
  <cols>
    <col min="1" max="1" width="18.5703125" style="13" customWidth="1"/>
    <col min="2" max="7" width="12.85546875" style="13" customWidth="1"/>
    <col min="8" max="23" width="11.28515625" style="13" customWidth="1"/>
    <col min="24" max="29" width="11.7109375" style="13" customWidth="1"/>
    <col min="30" max="34" width="11.28515625" style="13" customWidth="1"/>
    <col min="35" max="40" width="10.5703125" style="13" customWidth="1"/>
    <col min="41" max="45" width="11.28515625" style="13" customWidth="1"/>
    <col min="46" max="16384" width="11.42578125" style="13"/>
  </cols>
  <sheetData>
    <row r="1" spans="1:51" s="5" customFormat="1" ht="39.950000000000003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</row>
    <row r="2" spans="1:51" s="5" customFormat="1" ht="14.1" customHeight="1" x14ac:dyDescent="0.25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18"/>
      <c r="AE2" s="18"/>
      <c r="AF2" s="18"/>
      <c r="AG2" s="21"/>
      <c r="AH2" s="27"/>
      <c r="AO2" s="18"/>
      <c r="AP2" s="18"/>
      <c r="AQ2" s="18"/>
      <c r="AR2" s="21"/>
      <c r="AS2" s="27"/>
    </row>
    <row r="3" spans="1:51" s="5" customFormat="1" ht="14.1" customHeight="1" x14ac:dyDescent="0.25">
      <c r="J3" s="24"/>
      <c r="K3" s="25"/>
      <c r="L3" s="25"/>
      <c r="U3" s="24"/>
      <c r="V3" s="24"/>
      <c r="W3" s="25"/>
      <c r="AF3" s="24"/>
      <c r="AG3" s="24"/>
      <c r="AH3" s="24"/>
      <c r="AQ3" s="24"/>
      <c r="AR3" s="24"/>
      <c r="AS3" s="24"/>
    </row>
    <row r="4" spans="1:51" ht="27" customHeight="1" x14ac:dyDescent="0.2">
      <c r="A4" s="35" t="s">
        <v>32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9"/>
      <c r="M4" s="37" t="s">
        <v>35</v>
      </c>
      <c r="N4" s="38"/>
      <c r="O4" s="38"/>
      <c r="P4" s="38"/>
      <c r="Q4" s="38"/>
      <c r="R4" s="38"/>
      <c r="S4" s="38"/>
      <c r="T4" s="38"/>
      <c r="U4" s="38"/>
      <c r="V4" s="38"/>
      <c r="W4" s="39"/>
      <c r="X4" s="37" t="s">
        <v>36</v>
      </c>
      <c r="Y4" s="38"/>
      <c r="Z4" s="38"/>
      <c r="AA4" s="38"/>
      <c r="AB4" s="38"/>
      <c r="AC4" s="38"/>
      <c r="AD4" s="38"/>
      <c r="AE4" s="38"/>
      <c r="AF4" s="38"/>
      <c r="AG4" s="38"/>
      <c r="AH4" s="39"/>
      <c r="AI4" s="40" t="s">
        <v>31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</row>
    <row r="5" spans="1:51" ht="13.5" customHeight="1" x14ac:dyDescent="0.2">
      <c r="A5" s="36"/>
      <c r="B5" s="1">
        <v>2011</v>
      </c>
      <c r="C5" s="2">
        <v>2012</v>
      </c>
      <c r="D5" s="2">
        <v>2013</v>
      </c>
      <c r="E5" s="2">
        <v>2014</v>
      </c>
      <c r="F5" s="2">
        <v>2015</v>
      </c>
      <c r="G5" s="20">
        <v>2016</v>
      </c>
      <c r="H5" s="20">
        <v>2017</v>
      </c>
      <c r="I5" s="20">
        <v>2018</v>
      </c>
      <c r="J5" s="23">
        <v>2019</v>
      </c>
      <c r="K5" s="23">
        <v>2020</v>
      </c>
      <c r="L5" s="29">
        <v>2021</v>
      </c>
      <c r="M5" s="3">
        <v>2011</v>
      </c>
      <c r="N5" s="2">
        <v>2012</v>
      </c>
      <c r="O5" s="2">
        <v>2013</v>
      </c>
      <c r="P5" s="2">
        <v>2014</v>
      </c>
      <c r="Q5" s="2">
        <v>2015</v>
      </c>
      <c r="R5" s="20">
        <v>2016</v>
      </c>
      <c r="S5" s="20">
        <v>2017</v>
      </c>
      <c r="T5" s="20">
        <v>2018</v>
      </c>
      <c r="U5" s="20">
        <v>2019</v>
      </c>
      <c r="V5" s="23">
        <v>2020</v>
      </c>
      <c r="W5" s="29">
        <v>2021</v>
      </c>
      <c r="X5" s="3">
        <v>2011</v>
      </c>
      <c r="Y5" s="2">
        <v>2012</v>
      </c>
      <c r="Z5" s="2">
        <v>2013</v>
      </c>
      <c r="AA5" s="2">
        <v>2014</v>
      </c>
      <c r="AB5" s="2">
        <v>2015</v>
      </c>
      <c r="AC5" s="2">
        <v>2016</v>
      </c>
      <c r="AD5" s="20">
        <v>2017</v>
      </c>
      <c r="AE5" s="20">
        <v>2018</v>
      </c>
      <c r="AF5" s="20">
        <v>2019</v>
      </c>
      <c r="AG5" s="23">
        <v>2020</v>
      </c>
      <c r="AH5" s="29">
        <v>2021</v>
      </c>
      <c r="AI5" s="7">
        <v>2011</v>
      </c>
      <c r="AJ5" s="2">
        <v>2012</v>
      </c>
      <c r="AK5" s="2">
        <v>2013</v>
      </c>
      <c r="AL5" s="2">
        <v>2014</v>
      </c>
      <c r="AM5" s="2">
        <v>2015</v>
      </c>
      <c r="AN5" s="2">
        <v>2016</v>
      </c>
      <c r="AO5" s="20">
        <v>2017</v>
      </c>
      <c r="AP5" s="20">
        <v>2018</v>
      </c>
      <c r="AQ5" s="20">
        <v>2019</v>
      </c>
      <c r="AR5" s="23">
        <v>2020</v>
      </c>
      <c r="AS5" s="29">
        <v>2021</v>
      </c>
    </row>
    <row r="6" spans="1:51" ht="12" customHeight="1" x14ac:dyDescent="0.2">
      <c r="A6" s="9" t="s">
        <v>1</v>
      </c>
      <c r="B6" s="14">
        <v>2753954</v>
      </c>
      <c r="C6" s="14">
        <v>3015964</v>
      </c>
      <c r="D6" s="14">
        <v>2963985</v>
      </c>
      <c r="E6" s="14">
        <v>3114848</v>
      </c>
      <c r="F6" s="14">
        <v>2786312</v>
      </c>
      <c r="G6" s="14">
        <v>2700745</v>
      </c>
      <c r="H6" s="14">
        <v>2694860</v>
      </c>
      <c r="I6" s="14">
        <v>2620448</v>
      </c>
      <c r="J6" s="14">
        <v>2583382</v>
      </c>
      <c r="K6" s="14">
        <v>1774405</v>
      </c>
      <c r="L6" s="14">
        <v>1989350</v>
      </c>
      <c r="M6" s="14">
        <v>693</v>
      </c>
      <c r="N6" s="14">
        <v>710</v>
      </c>
      <c r="O6" s="14">
        <v>722</v>
      </c>
      <c r="P6" s="14">
        <v>740</v>
      </c>
      <c r="Q6" s="14">
        <v>749</v>
      </c>
      <c r="R6" s="14">
        <v>741</v>
      </c>
      <c r="S6" s="14">
        <v>773</v>
      </c>
      <c r="T6" s="14">
        <v>801</v>
      </c>
      <c r="U6" s="14">
        <v>824</v>
      </c>
      <c r="V6" s="14">
        <v>680</v>
      </c>
      <c r="W6" s="14">
        <v>568</v>
      </c>
      <c r="X6" s="4">
        <f t="shared" ref="X6:X24" si="0">(B6/M6)*252</f>
        <v>1001437.8181818181</v>
      </c>
      <c r="Y6" s="4">
        <f t="shared" ref="Y6:Y24" si="1">(C6/N6)*252</f>
        <v>1070454.8281690141</v>
      </c>
      <c r="Z6" s="4">
        <f t="shared" ref="Z6:Z24" si="2">(D6/O6)*252</f>
        <v>1034521.0803324099</v>
      </c>
      <c r="AA6" s="4">
        <f t="shared" ref="AA6:AA24" si="3">(E6/P6)*252</f>
        <v>1060732.0216216217</v>
      </c>
      <c r="AB6" s="4">
        <f t="shared" ref="AB6:AB24" si="4">(F6/Q6)*252</f>
        <v>937450.76635514013</v>
      </c>
      <c r="AC6" s="4">
        <f t="shared" ref="AC6:AC24" si="5">(G6/R6)*252</f>
        <v>918471.98380566796</v>
      </c>
      <c r="AD6" s="4">
        <f t="shared" ref="AD6:AD24" si="6">(H6/S6)*252</f>
        <v>878531.33247089258</v>
      </c>
      <c r="AE6" s="4">
        <f t="shared" ref="AE6:AE24" si="7">(I6/T6)*252</f>
        <v>824410.60674157308</v>
      </c>
      <c r="AF6" s="4">
        <f t="shared" ref="AF6:AF24" si="8">(J6/U6)*252</f>
        <v>790063.42718446604</v>
      </c>
      <c r="AG6" s="4">
        <f t="shared" ref="AG6:AH25" si="9">(K6/V6)*252</f>
        <v>657573.61764705891</v>
      </c>
      <c r="AH6" s="4">
        <f t="shared" si="9"/>
        <v>882598.94366197183</v>
      </c>
      <c r="AI6" s="8">
        <f t="shared" ref="AI6:AI34" si="10">_xlfn.RANK.EQ(X6,X$6:X$37,0)</f>
        <v>17</v>
      </c>
      <c r="AJ6" s="8">
        <f t="shared" ref="AJ6:AJ34" si="11">_xlfn.RANK.EQ(Y6,Y$6:Y$37,0)</f>
        <v>13</v>
      </c>
      <c r="AK6" s="8">
        <f t="shared" ref="AK6:AK34" si="12">_xlfn.RANK.EQ(Z6,Z$6:Z$37,0)</f>
        <v>14</v>
      </c>
      <c r="AL6" s="8">
        <f t="shared" ref="AL6:AL34" si="13">_xlfn.RANK.EQ(AA6,AA$6:AA$37,0)</f>
        <v>11</v>
      </c>
      <c r="AM6" s="8">
        <f t="shared" ref="AM6:AM34" si="14">_xlfn.RANK.EQ(AB6,AB$6:AB$37,0)</f>
        <v>14</v>
      </c>
      <c r="AN6" s="8">
        <f t="shared" ref="AN6:AN34" si="15">_xlfn.RANK.EQ(AC6,AC$6:AC$37,0)</f>
        <v>18</v>
      </c>
      <c r="AO6" s="8">
        <f t="shared" ref="AO6:AS21" si="16">_xlfn.RANK.EQ(AD6,AD$6:AD$37,0)</f>
        <v>17</v>
      </c>
      <c r="AP6" s="8">
        <f t="shared" si="16"/>
        <v>18</v>
      </c>
      <c r="AQ6" s="8">
        <f t="shared" si="16"/>
        <v>17</v>
      </c>
      <c r="AR6" s="8">
        <f t="shared" si="16"/>
        <v>10</v>
      </c>
      <c r="AS6" s="8">
        <f t="shared" si="16"/>
        <v>7</v>
      </c>
    </row>
    <row r="7" spans="1:51" ht="12" customHeight="1" x14ac:dyDescent="0.2">
      <c r="A7" s="9" t="s">
        <v>2</v>
      </c>
      <c r="B7" s="14">
        <v>4855114</v>
      </c>
      <c r="C7" s="14">
        <v>5163305</v>
      </c>
      <c r="D7" s="14">
        <v>5085590</v>
      </c>
      <c r="E7" s="14">
        <v>4958332</v>
      </c>
      <c r="F7" s="14">
        <v>4698500</v>
      </c>
      <c r="G7" s="14">
        <v>4862446</v>
      </c>
      <c r="H7" s="14">
        <v>4770376</v>
      </c>
      <c r="I7" s="14">
        <v>4782833</v>
      </c>
      <c r="J7" s="14">
        <v>4608453</v>
      </c>
      <c r="K7" s="14">
        <v>3476037</v>
      </c>
      <c r="L7" s="14">
        <v>3882557</v>
      </c>
      <c r="M7" s="14">
        <v>781</v>
      </c>
      <c r="N7" s="14">
        <v>879</v>
      </c>
      <c r="O7" s="14">
        <v>775</v>
      </c>
      <c r="P7" s="14">
        <v>818</v>
      </c>
      <c r="Q7" s="14">
        <v>844</v>
      </c>
      <c r="R7" s="14">
        <v>841</v>
      </c>
      <c r="S7" s="14">
        <v>786</v>
      </c>
      <c r="T7" s="14">
        <v>834</v>
      </c>
      <c r="U7" s="14">
        <v>917</v>
      </c>
      <c r="V7" s="14">
        <v>914</v>
      </c>
      <c r="W7" s="14">
        <v>1019</v>
      </c>
      <c r="X7" s="4">
        <f t="shared" si="0"/>
        <v>1566566.8732394367</v>
      </c>
      <c r="Y7" s="4">
        <f t="shared" si="1"/>
        <v>1480264.9146757678</v>
      </c>
      <c r="Z7" s="4">
        <f t="shared" si="2"/>
        <v>1653637.0064516128</v>
      </c>
      <c r="AA7" s="4">
        <f t="shared" si="3"/>
        <v>1527505.7017114914</v>
      </c>
      <c r="AB7" s="4">
        <f t="shared" si="4"/>
        <v>1402869.6682464455</v>
      </c>
      <c r="AC7" s="4">
        <f t="shared" si="5"/>
        <v>1456999.2770511296</v>
      </c>
      <c r="AD7" s="4">
        <f t="shared" si="6"/>
        <v>1529433.5267175573</v>
      </c>
      <c r="AE7" s="4">
        <f t="shared" si="7"/>
        <v>1445172.5611510791</v>
      </c>
      <c r="AF7" s="4">
        <f t="shared" si="8"/>
        <v>1266445.0992366413</v>
      </c>
      <c r="AG7" s="4">
        <f t="shared" si="9"/>
        <v>958382.19256017508</v>
      </c>
      <c r="AH7" s="4">
        <f t="shared" si="9"/>
        <v>960161.29931305198</v>
      </c>
      <c r="AI7" s="8">
        <f t="shared" si="10"/>
        <v>2</v>
      </c>
      <c r="AJ7" s="8">
        <f t="shared" si="11"/>
        <v>4</v>
      </c>
      <c r="AK7" s="8">
        <f t="shared" si="12"/>
        <v>2</v>
      </c>
      <c r="AL7" s="8">
        <f t="shared" si="13"/>
        <v>4</v>
      </c>
      <c r="AM7" s="8">
        <f t="shared" si="14"/>
        <v>4</v>
      </c>
      <c r="AN7" s="8">
        <f t="shared" si="15"/>
        <v>4</v>
      </c>
      <c r="AO7" s="8">
        <f t="shared" si="16"/>
        <v>3</v>
      </c>
      <c r="AP7" s="8">
        <f t="shared" si="16"/>
        <v>3</v>
      </c>
      <c r="AQ7" s="8">
        <f t="shared" si="16"/>
        <v>5</v>
      </c>
      <c r="AR7" s="8">
        <f t="shared" si="16"/>
        <v>3</v>
      </c>
      <c r="AS7" s="8">
        <f t="shared" si="16"/>
        <v>4</v>
      </c>
    </row>
    <row r="8" spans="1:51" ht="12" customHeight="1" x14ac:dyDescent="0.2">
      <c r="A8" s="9" t="s">
        <v>3</v>
      </c>
      <c r="B8" s="14">
        <v>1478368</v>
      </c>
      <c r="C8" s="14">
        <v>1489142</v>
      </c>
      <c r="D8" s="14">
        <v>1532077</v>
      </c>
      <c r="E8" s="14">
        <v>1536272</v>
      </c>
      <c r="F8" s="14">
        <v>1541089</v>
      </c>
      <c r="G8" s="14">
        <v>1656515</v>
      </c>
      <c r="H8" s="14">
        <v>1653434</v>
      </c>
      <c r="I8" s="14">
        <v>1589420</v>
      </c>
      <c r="J8" s="14">
        <v>1618480</v>
      </c>
      <c r="K8" s="14">
        <v>1021456</v>
      </c>
      <c r="L8" s="14">
        <v>1180127</v>
      </c>
      <c r="M8" s="14">
        <v>518</v>
      </c>
      <c r="N8" s="14">
        <v>552</v>
      </c>
      <c r="O8" s="14">
        <v>523</v>
      </c>
      <c r="P8" s="14">
        <v>577</v>
      </c>
      <c r="Q8" s="14">
        <v>525</v>
      </c>
      <c r="R8" s="14">
        <v>590</v>
      </c>
      <c r="S8" s="14">
        <v>454</v>
      </c>
      <c r="T8" s="14">
        <v>465</v>
      </c>
      <c r="U8" s="14">
        <v>478</v>
      </c>
      <c r="V8" s="14">
        <v>538</v>
      </c>
      <c r="W8" s="14">
        <v>570</v>
      </c>
      <c r="X8" s="4">
        <f t="shared" si="0"/>
        <v>719206.05405405408</v>
      </c>
      <c r="Y8" s="4">
        <f t="shared" si="1"/>
        <v>679825.69565217383</v>
      </c>
      <c r="Z8" s="4">
        <f t="shared" si="2"/>
        <v>738209.18546845124</v>
      </c>
      <c r="AA8" s="4">
        <f t="shared" si="3"/>
        <v>670954.1490467937</v>
      </c>
      <c r="AB8" s="4">
        <f t="shared" si="4"/>
        <v>739722.72</v>
      </c>
      <c r="AC8" s="4">
        <f t="shared" si="5"/>
        <v>707528.44067796611</v>
      </c>
      <c r="AD8" s="4">
        <f t="shared" si="6"/>
        <v>917765.12775330397</v>
      </c>
      <c r="AE8" s="4">
        <f t="shared" si="7"/>
        <v>861363.09677419357</v>
      </c>
      <c r="AF8" s="4">
        <f t="shared" si="8"/>
        <v>853257.23849372391</v>
      </c>
      <c r="AG8" s="4">
        <f t="shared" si="9"/>
        <v>478451.50929368031</v>
      </c>
      <c r="AH8" s="4">
        <f t="shared" si="9"/>
        <v>521740.35789473687</v>
      </c>
      <c r="AI8" s="8">
        <f t="shared" si="10"/>
        <v>30</v>
      </c>
      <c r="AJ8" s="8">
        <f t="shared" si="11"/>
        <v>31</v>
      </c>
      <c r="AK8" s="8">
        <f t="shared" si="12"/>
        <v>30</v>
      </c>
      <c r="AL8" s="8">
        <f t="shared" si="13"/>
        <v>31</v>
      </c>
      <c r="AM8" s="8">
        <f t="shared" si="14"/>
        <v>24</v>
      </c>
      <c r="AN8" s="8">
        <f t="shared" si="15"/>
        <v>27</v>
      </c>
      <c r="AO8" s="8">
        <f t="shared" si="16"/>
        <v>15</v>
      </c>
      <c r="AP8" s="8">
        <f t="shared" si="16"/>
        <v>16</v>
      </c>
      <c r="AQ8" s="8">
        <f t="shared" si="16"/>
        <v>15</v>
      </c>
      <c r="AR8" s="8">
        <f t="shared" si="16"/>
        <v>18</v>
      </c>
      <c r="AS8" s="8">
        <f t="shared" si="16"/>
        <v>20</v>
      </c>
    </row>
    <row r="9" spans="1:51" ht="12" customHeight="1" x14ac:dyDescent="0.2">
      <c r="A9" s="9" t="s">
        <v>4</v>
      </c>
      <c r="B9" s="14">
        <v>2062510</v>
      </c>
      <c r="C9" s="14">
        <v>1893308</v>
      </c>
      <c r="D9" s="14">
        <v>1806205</v>
      </c>
      <c r="E9" s="14">
        <v>1792183</v>
      </c>
      <c r="F9" s="14">
        <v>1850058</v>
      </c>
      <c r="G9" s="14">
        <v>1897939</v>
      </c>
      <c r="H9" s="14">
        <v>1667898</v>
      </c>
      <c r="I9" s="14">
        <v>1559680</v>
      </c>
      <c r="J9" s="14">
        <v>1410352</v>
      </c>
      <c r="K9" s="14">
        <v>845950</v>
      </c>
      <c r="L9" s="14">
        <v>1166245</v>
      </c>
      <c r="M9" s="14">
        <v>827</v>
      </c>
      <c r="N9" s="14">
        <v>757</v>
      </c>
      <c r="O9" s="14">
        <v>902</v>
      </c>
      <c r="P9" s="14">
        <v>895</v>
      </c>
      <c r="Q9" s="14">
        <v>871</v>
      </c>
      <c r="R9" s="14">
        <v>847</v>
      </c>
      <c r="S9" s="14">
        <v>858</v>
      </c>
      <c r="T9" s="14">
        <v>867</v>
      </c>
      <c r="U9" s="14">
        <v>785</v>
      </c>
      <c r="V9" s="14">
        <v>778</v>
      </c>
      <c r="W9" s="14">
        <v>771</v>
      </c>
      <c r="X9" s="4">
        <f t="shared" si="0"/>
        <v>628479.46795646916</v>
      </c>
      <c r="Y9" s="4">
        <f t="shared" si="1"/>
        <v>630268.97754293261</v>
      </c>
      <c r="Z9" s="4">
        <f t="shared" si="2"/>
        <v>504616.03104212863</v>
      </c>
      <c r="AA9" s="4">
        <f t="shared" si="3"/>
        <v>504614.65474860335</v>
      </c>
      <c r="AB9" s="4">
        <f t="shared" si="4"/>
        <v>535263.62342135468</v>
      </c>
      <c r="AC9" s="4">
        <f t="shared" si="5"/>
        <v>564676.0661157025</v>
      </c>
      <c r="AD9" s="4">
        <f t="shared" si="6"/>
        <v>489872.13986013987</v>
      </c>
      <c r="AE9" s="4">
        <f t="shared" si="7"/>
        <v>453332.59515570936</v>
      </c>
      <c r="AF9" s="4">
        <f t="shared" si="8"/>
        <v>452749.94140127389</v>
      </c>
      <c r="AG9" s="4">
        <f t="shared" si="9"/>
        <v>274009.51156812336</v>
      </c>
      <c r="AH9" s="4">
        <f t="shared" si="9"/>
        <v>381185.13618677045</v>
      </c>
      <c r="AI9" s="8">
        <f t="shared" si="10"/>
        <v>32</v>
      </c>
      <c r="AJ9" s="8">
        <f t="shared" si="11"/>
        <v>32</v>
      </c>
      <c r="AK9" s="8">
        <f t="shared" si="12"/>
        <v>32</v>
      </c>
      <c r="AL9" s="8">
        <f t="shared" si="13"/>
        <v>32</v>
      </c>
      <c r="AM9" s="8">
        <f t="shared" si="14"/>
        <v>31</v>
      </c>
      <c r="AN9" s="8">
        <f t="shared" si="15"/>
        <v>30</v>
      </c>
      <c r="AO9" s="8">
        <f t="shared" si="16"/>
        <v>31</v>
      </c>
      <c r="AP9" s="8">
        <f t="shared" si="16"/>
        <v>29</v>
      </c>
      <c r="AQ9" s="8">
        <f t="shared" si="16"/>
        <v>28</v>
      </c>
      <c r="AR9" s="8">
        <f t="shared" si="16"/>
        <v>29</v>
      </c>
      <c r="AS9" s="8">
        <f t="shared" si="16"/>
        <v>29</v>
      </c>
    </row>
    <row r="10" spans="1:51" ht="12" customHeight="1" x14ac:dyDescent="0.2">
      <c r="A10" s="9" t="s">
        <v>28</v>
      </c>
      <c r="B10" s="14">
        <v>5806924</v>
      </c>
      <c r="C10" s="14">
        <v>6299204</v>
      </c>
      <c r="D10" s="14">
        <v>6139369</v>
      </c>
      <c r="E10" s="14">
        <v>5583986</v>
      </c>
      <c r="F10" s="14">
        <v>5540208</v>
      </c>
      <c r="G10" s="14">
        <v>5740661</v>
      </c>
      <c r="H10" s="14">
        <v>4926485</v>
      </c>
      <c r="I10" s="14">
        <v>4422752</v>
      </c>
      <c r="J10" s="14">
        <v>4436733</v>
      </c>
      <c r="K10" s="14">
        <v>3465546</v>
      </c>
      <c r="L10" s="14">
        <v>3947981</v>
      </c>
      <c r="M10" s="14">
        <v>1431</v>
      </c>
      <c r="N10" s="14">
        <v>1615</v>
      </c>
      <c r="O10" s="14">
        <v>1550</v>
      </c>
      <c r="P10" s="14">
        <v>1719</v>
      </c>
      <c r="Q10" s="14">
        <v>1517</v>
      </c>
      <c r="R10" s="14">
        <v>1571</v>
      </c>
      <c r="S10" s="14">
        <v>1992</v>
      </c>
      <c r="T10" s="14">
        <v>1997</v>
      </c>
      <c r="U10" s="14">
        <v>2118</v>
      </c>
      <c r="V10" s="14">
        <v>2332</v>
      </c>
      <c r="W10" s="14">
        <v>2207</v>
      </c>
      <c r="X10" s="4">
        <f t="shared" si="0"/>
        <v>1022602.9685534592</v>
      </c>
      <c r="Y10" s="4">
        <f t="shared" si="1"/>
        <v>982909.85015479883</v>
      </c>
      <c r="Z10" s="4">
        <f t="shared" si="2"/>
        <v>998142.57290322578</v>
      </c>
      <c r="AA10" s="4">
        <f t="shared" si="3"/>
        <v>818594.80628272251</v>
      </c>
      <c r="AB10" s="4">
        <f t="shared" si="4"/>
        <v>920324.59854976926</v>
      </c>
      <c r="AC10" s="4">
        <f t="shared" si="5"/>
        <v>920844.41247612983</v>
      </c>
      <c r="AD10" s="4">
        <f t="shared" si="6"/>
        <v>623230.03012048185</v>
      </c>
      <c r="AE10" s="4">
        <f t="shared" si="7"/>
        <v>558103.9078617926</v>
      </c>
      <c r="AF10" s="4">
        <f t="shared" si="8"/>
        <v>527883.24645892344</v>
      </c>
      <c r="AG10" s="4">
        <f t="shared" si="9"/>
        <v>374492.96397941682</v>
      </c>
      <c r="AH10" s="4">
        <f t="shared" si="9"/>
        <v>450788.94970548258</v>
      </c>
      <c r="AI10" s="8">
        <f t="shared" si="10"/>
        <v>15</v>
      </c>
      <c r="AJ10" s="8">
        <f t="shared" si="11"/>
        <v>17</v>
      </c>
      <c r="AK10" s="8">
        <f t="shared" si="12"/>
        <v>16</v>
      </c>
      <c r="AL10" s="8">
        <f t="shared" si="13"/>
        <v>22</v>
      </c>
      <c r="AM10" s="8">
        <f t="shared" si="14"/>
        <v>15</v>
      </c>
      <c r="AN10" s="8">
        <f t="shared" si="15"/>
        <v>17</v>
      </c>
      <c r="AO10" s="8">
        <f t="shared" si="16"/>
        <v>27</v>
      </c>
      <c r="AP10" s="8">
        <f t="shared" si="16"/>
        <v>28</v>
      </c>
      <c r="AQ10" s="8">
        <f t="shared" si="16"/>
        <v>26</v>
      </c>
      <c r="AR10" s="8">
        <f t="shared" si="16"/>
        <v>26</v>
      </c>
      <c r="AS10" s="8">
        <f t="shared" si="16"/>
        <v>27</v>
      </c>
    </row>
    <row r="11" spans="1:51" ht="12" customHeight="1" x14ac:dyDescent="0.2">
      <c r="A11" s="9" t="s">
        <v>5</v>
      </c>
      <c r="B11" s="14">
        <v>1795957</v>
      </c>
      <c r="C11" s="14">
        <v>1990870</v>
      </c>
      <c r="D11" s="14">
        <v>1571564</v>
      </c>
      <c r="E11" s="14">
        <v>1588173</v>
      </c>
      <c r="F11" s="14">
        <v>1530128</v>
      </c>
      <c r="G11" s="14">
        <v>1483566</v>
      </c>
      <c r="H11" s="14">
        <v>1458795</v>
      </c>
      <c r="I11" s="14">
        <v>1394287</v>
      </c>
      <c r="J11" s="14">
        <v>1312026</v>
      </c>
      <c r="K11" s="14">
        <v>852933</v>
      </c>
      <c r="L11" s="14">
        <v>897753</v>
      </c>
      <c r="M11" s="14">
        <v>333</v>
      </c>
      <c r="N11" s="14">
        <v>328</v>
      </c>
      <c r="O11" s="14">
        <v>334</v>
      </c>
      <c r="P11" s="14">
        <v>347</v>
      </c>
      <c r="Q11" s="14">
        <v>1799</v>
      </c>
      <c r="R11" s="14">
        <v>354</v>
      </c>
      <c r="S11" s="14">
        <v>379</v>
      </c>
      <c r="T11" s="14">
        <v>373</v>
      </c>
      <c r="U11" s="14">
        <v>370</v>
      </c>
      <c r="V11" s="14">
        <v>491</v>
      </c>
      <c r="W11" s="14">
        <v>422</v>
      </c>
      <c r="X11" s="4">
        <f t="shared" si="0"/>
        <v>1359102.5945945946</v>
      </c>
      <c r="Y11" s="4">
        <f t="shared" si="1"/>
        <v>1529570.8536585367</v>
      </c>
      <c r="Z11" s="4">
        <f t="shared" si="2"/>
        <v>1185730.9221556885</v>
      </c>
      <c r="AA11" s="4">
        <f t="shared" si="3"/>
        <v>1153370.5936599423</v>
      </c>
      <c r="AB11" s="4">
        <f t="shared" si="4"/>
        <v>214336.99610894942</v>
      </c>
      <c r="AC11" s="4">
        <f t="shared" si="5"/>
        <v>1056097.8305084747</v>
      </c>
      <c r="AD11" s="4">
        <f t="shared" si="6"/>
        <v>969963.95778364118</v>
      </c>
      <c r="AE11" s="4">
        <f t="shared" si="7"/>
        <v>941984.78284182295</v>
      </c>
      <c r="AF11" s="4">
        <f t="shared" si="8"/>
        <v>893596.08648648649</v>
      </c>
      <c r="AG11" s="4">
        <f t="shared" si="9"/>
        <v>437757.87372708757</v>
      </c>
      <c r="AH11" s="4">
        <f t="shared" si="9"/>
        <v>536098.9478672985</v>
      </c>
      <c r="AI11" s="8">
        <f t="shared" si="10"/>
        <v>4</v>
      </c>
      <c r="AJ11" s="8">
        <f t="shared" si="11"/>
        <v>3</v>
      </c>
      <c r="AK11" s="8">
        <f t="shared" si="12"/>
        <v>10</v>
      </c>
      <c r="AL11" s="8">
        <f t="shared" si="13"/>
        <v>9</v>
      </c>
      <c r="AM11" s="8">
        <f t="shared" si="14"/>
        <v>32</v>
      </c>
      <c r="AN11" s="8">
        <f t="shared" si="15"/>
        <v>13</v>
      </c>
      <c r="AO11" s="8">
        <f t="shared" si="16"/>
        <v>13</v>
      </c>
      <c r="AP11" s="8">
        <f t="shared" si="16"/>
        <v>13</v>
      </c>
      <c r="AQ11" s="8">
        <f t="shared" si="16"/>
        <v>13</v>
      </c>
      <c r="AR11" s="8">
        <f t="shared" si="16"/>
        <v>23</v>
      </c>
      <c r="AS11" s="8">
        <f t="shared" si="16"/>
        <v>19</v>
      </c>
    </row>
    <row r="12" spans="1:51" ht="12" customHeight="1" x14ac:dyDescent="0.2">
      <c r="A12" s="9" t="s">
        <v>29</v>
      </c>
      <c r="B12" s="14">
        <v>9426037</v>
      </c>
      <c r="C12" s="14">
        <v>9688138</v>
      </c>
      <c r="D12" s="14">
        <v>9600202</v>
      </c>
      <c r="E12" s="14">
        <v>10407510</v>
      </c>
      <c r="F12" s="14">
        <v>10245585</v>
      </c>
      <c r="G12" s="14">
        <v>9099212</v>
      </c>
      <c r="H12" s="14">
        <v>8975838</v>
      </c>
      <c r="I12" s="14">
        <v>8779981</v>
      </c>
      <c r="J12" s="14">
        <v>8502522</v>
      </c>
      <c r="K12" s="14">
        <v>5241903</v>
      </c>
      <c r="L12" s="14">
        <v>6837031</v>
      </c>
      <c r="M12" s="14">
        <v>2389</v>
      </c>
      <c r="N12" s="14">
        <v>2682</v>
      </c>
      <c r="O12" s="14">
        <v>3033</v>
      </c>
      <c r="P12" s="14">
        <v>3091</v>
      </c>
      <c r="Q12" s="14">
        <v>3112</v>
      </c>
      <c r="R12" s="14">
        <v>3216</v>
      </c>
      <c r="S12" s="14">
        <v>3462</v>
      </c>
      <c r="T12" s="14">
        <v>3365</v>
      </c>
      <c r="U12" s="14">
        <v>3180</v>
      </c>
      <c r="V12" s="14">
        <v>3145</v>
      </c>
      <c r="W12" s="14">
        <v>3544</v>
      </c>
      <c r="X12" s="4">
        <f t="shared" si="0"/>
        <v>994291.05232314765</v>
      </c>
      <c r="Y12" s="4">
        <f t="shared" si="1"/>
        <v>910294.84563758399</v>
      </c>
      <c r="Z12" s="4">
        <f t="shared" si="2"/>
        <v>797642.89614243328</v>
      </c>
      <c r="AA12" s="4">
        <f t="shared" si="3"/>
        <v>848493.21255257202</v>
      </c>
      <c r="AB12" s="4">
        <f t="shared" si="4"/>
        <v>829655.3406169666</v>
      </c>
      <c r="AC12" s="4">
        <f t="shared" si="5"/>
        <v>712997.95522388059</v>
      </c>
      <c r="AD12" s="4">
        <f t="shared" si="6"/>
        <v>653353.89254766027</v>
      </c>
      <c r="AE12" s="4">
        <f t="shared" si="7"/>
        <v>657520.12243684987</v>
      </c>
      <c r="AF12" s="4">
        <f t="shared" si="8"/>
        <v>673784.76226415101</v>
      </c>
      <c r="AG12" s="4">
        <f t="shared" si="9"/>
        <v>420018.93672496028</v>
      </c>
      <c r="AH12" s="4">
        <f t="shared" si="9"/>
        <v>486154.57449209935</v>
      </c>
      <c r="AI12" s="8">
        <f t="shared" si="10"/>
        <v>18</v>
      </c>
      <c r="AJ12" s="8">
        <f t="shared" si="11"/>
        <v>20</v>
      </c>
      <c r="AK12" s="8">
        <f t="shared" si="12"/>
        <v>25</v>
      </c>
      <c r="AL12" s="8">
        <f t="shared" si="13"/>
        <v>19</v>
      </c>
      <c r="AM12" s="8">
        <f t="shared" si="14"/>
        <v>17</v>
      </c>
      <c r="AN12" s="8">
        <f t="shared" si="15"/>
        <v>26</v>
      </c>
      <c r="AO12" s="8">
        <f t="shared" si="16"/>
        <v>26</v>
      </c>
      <c r="AP12" s="8">
        <f t="shared" si="16"/>
        <v>25</v>
      </c>
      <c r="AQ12" s="8">
        <f t="shared" si="16"/>
        <v>21</v>
      </c>
      <c r="AR12" s="8">
        <f t="shared" si="16"/>
        <v>24</v>
      </c>
      <c r="AS12" s="8">
        <f t="shared" si="16"/>
        <v>25</v>
      </c>
    </row>
    <row r="13" spans="1:51" ht="12" customHeight="1" x14ac:dyDescent="0.2">
      <c r="A13" s="9" t="s">
        <v>6</v>
      </c>
      <c r="B13" s="14">
        <v>6973653</v>
      </c>
      <c r="C13" s="14">
        <v>7447976</v>
      </c>
      <c r="D13" s="14">
        <v>7728947</v>
      </c>
      <c r="E13" s="14">
        <v>7298669</v>
      </c>
      <c r="F13" s="14">
        <v>6985114</v>
      </c>
      <c r="G13" s="14">
        <v>7121789</v>
      </c>
      <c r="H13" s="14">
        <v>7390375</v>
      </c>
      <c r="I13" s="14">
        <v>6724174</v>
      </c>
      <c r="J13" s="14">
        <v>6766626</v>
      </c>
      <c r="K13" s="14">
        <v>5120174</v>
      </c>
      <c r="L13" s="14">
        <v>5838512</v>
      </c>
      <c r="M13" s="14">
        <v>2019</v>
      </c>
      <c r="N13" s="14">
        <v>2170</v>
      </c>
      <c r="O13" s="14">
        <v>2099</v>
      </c>
      <c r="P13" s="14">
        <v>2191</v>
      </c>
      <c r="Q13" s="14">
        <v>2136</v>
      </c>
      <c r="R13" s="14">
        <v>2215</v>
      </c>
      <c r="S13" s="14">
        <v>1560</v>
      </c>
      <c r="T13" s="14">
        <v>1580</v>
      </c>
      <c r="U13" s="14">
        <v>1402</v>
      </c>
      <c r="V13" s="14">
        <v>1818</v>
      </c>
      <c r="W13" s="14">
        <v>2013</v>
      </c>
      <c r="X13" s="4">
        <f t="shared" si="0"/>
        <v>870411.36998514109</v>
      </c>
      <c r="Y13" s="4">
        <f t="shared" si="1"/>
        <v>864926.24516129028</v>
      </c>
      <c r="Z13" s="4">
        <f t="shared" si="2"/>
        <v>927915.50452596473</v>
      </c>
      <c r="AA13" s="4">
        <f t="shared" si="3"/>
        <v>839463.52715654951</v>
      </c>
      <c r="AB13" s="4">
        <f t="shared" si="4"/>
        <v>824086.48314606748</v>
      </c>
      <c r="AC13" s="4">
        <f t="shared" si="5"/>
        <v>810244.16613995482</v>
      </c>
      <c r="AD13" s="4">
        <f t="shared" si="6"/>
        <v>1193829.8076923077</v>
      </c>
      <c r="AE13" s="4">
        <f t="shared" si="7"/>
        <v>1072463.194936709</v>
      </c>
      <c r="AF13" s="4">
        <f t="shared" si="8"/>
        <v>1216255.1726105565</v>
      </c>
      <c r="AG13" s="4">
        <f t="shared" si="9"/>
        <v>709727.08910891088</v>
      </c>
      <c r="AH13" s="4">
        <f t="shared" si="9"/>
        <v>730901.65126676601</v>
      </c>
      <c r="AI13" s="8">
        <f t="shared" si="10"/>
        <v>22</v>
      </c>
      <c r="AJ13" s="8">
        <f t="shared" si="11"/>
        <v>23</v>
      </c>
      <c r="AK13" s="8">
        <f t="shared" si="12"/>
        <v>19</v>
      </c>
      <c r="AL13" s="8">
        <f t="shared" si="13"/>
        <v>20</v>
      </c>
      <c r="AM13" s="8">
        <f t="shared" si="14"/>
        <v>18</v>
      </c>
      <c r="AN13" s="8">
        <f t="shared" si="15"/>
        <v>21</v>
      </c>
      <c r="AO13" s="8">
        <f t="shared" si="16"/>
        <v>8</v>
      </c>
      <c r="AP13" s="8">
        <f t="shared" si="16"/>
        <v>10</v>
      </c>
      <c r="AQ13" s="8">
        <f t="shared" si="16"/>
        <v>7</v>
      </c>
      <c r="AR13" s="8">
        <f t="shared" si="16"/>
        <v>6</v>
      </c>
      <c r="AS13" s="8">
        <f t="shared" si="16"/>
        <v>11</v>
      </c>
    </row>
    <row r="14" spans="1:51" ht="12" customHeight="1" x14ac:dyDescent="0.2">
      <c r="A14" s="9" t="s">
        <v>7</v>
      </c>
      <c r="B14" s="14">
        <v>15633682</v>
      </c>
      <c r="C14" s="14">
        <v>15685290</v>
      </c>
      <c r="D14" s="14">
        <v>16260878</v>
      </c>
      <c r="E14" s="14">
        <v>16574688</v>
      </c>
      <c r="F14" s="14">
        <v>16234134</v>
      </c>
      <c r="G14" s="14">
        <v>16296828</v>
      </c>
      <c r="H14" s="14">
        <v>16296162</v>
      </c>
      <c r="I14" s="14">
        <v>16539656</v>
      </c>
      <c r="J14" s="14">
        <v>16375176</v>
      </c>
      <c r="K14" s="14">
        <v>11048422</v>
      </c>
      <c r="L14" s="14">
        <v>13490606</v>
      </c>
      <c r="M14" s="14">
        <v>4908</v>
      </c>
      <c r="N14" s="14">
        <v>5003</v>
      </c>
      <c r="O14" s="14">
        <v>5348</v>
      </c>
      <c r="P14" s="14">
        <v>5426</v>
      </c>
      <c r="Q14" s="14">
        <v>5699</v>
      </c>
      <c r="R14" s="14">
        <v>3622</v>
      </c>
      <c r="S14" s="14">
        <v>3625</v>
      </c>
      <c r="T14" s="14">
        <v>3526</v>
      </c>
      <c r="U14" s="14">
        <v>3256</v>
      </c>
      <c r="V14" s="14">
        <v>3547</v>
      </c>
      <c r="W14" s="14">
        <v>4321</v>
      </c>
      <c r="X14" s="4">
        <f t="shared" si="0"/>
        <v>802707.38875305629</v>
      </c>
      <c r="Y14" s="4">
        <f t="shared" si="1"/>
        <v>790064.57725364785</v>
      </c>
      <c r="Z14" s="4">
        <f t="shared" si="2"/>
        <v>766219.38219895284</v>
      </c>
      <c r="AA14" s="4">
        <f t="shared" si="3"/>
        <v>769779.09620346478</v>
      </c>
      <c r="AB14" s="4">
        <f t="shared" si="4"/>
        <v>717845.54623618175</v>
      </c>
      <c r="AC14" s="4">
        <f t="shared" si="5"/>
        <v>1133848.8834897848</v>
      </c>
      <c r="AD14" s="4">
        <f t="shared" si="6"/>
        <v>1132864.227310345</v>
      </c>
      <c r="AE14" s="4">
        <f t="shared" si="7"/>
        <v>1182074.1100397052</v>
      </c>
      <c r="AF14" s="4">
        <f t="shared" si="8"/>
        <v>1267366.2014742014</v>
      </c>
      <c r="AG14" s="4">
        <f t="shared" si="9"/>
        <v>784945.68480405968</v>
      </c>
      <c r="AH14" s="4">
        <f t="shared" si="9"/>
        <v>786769.89400601713</v>
      </c>
      <c r="AI14" s="8">
        <f t="shared" si="10"/>
        <v>27</v>
      </c>
      <c r="AJ14" s="8">
        <f t="shared" si="11"/>
        <v>26</v>
      </c>
      <c r="AK14" s="8">
        <f t="shared" si="12"/>
        <v>28</v>
      </c>
      <c r="AL14" s="8">
        <f t="shared" si="13"/>
        <v>28</v>
      </c>
      <c r="AM14" s="8">
        <f t="shared" si="14"/>
        <v>26</v>
      </c>
      <c r="AN14" s="8">
        <f t="shared" si="15"/>
        <v>10</v>
      </c>
      <c r="AO14" s="8">
        <f t="shared" si="16"/>
        <v>10</v>
      </c>
      <c r="AP14" s="8">
        <f t="shared" si="16"/>
        <v>7</v>
      </c>
      <c r="AQ14" s="8">
        <f t="shared" si="16"/>
        <v>4</v>
      </c>
      <c r="AR14" s="8">
        <f t="shared" si="16"/>
        <v>5</v>
      </c>
      <c r="AS14" s="8">
        <f t="shared" si="16"/>
        <v>9</v>
      </c>
    </row>
    <row r="15" spans="1:51" ht="12" customHeight="1" x14ac:dyDescent="0.2">
      <c r="A15" s="9" t="s">
        <v>8</v>
      </c>
      <c r="B15" s="14">
        <v>4280156</v>
      </c>
      <c r="C15" s="14">
        <v>4713865</v>
      </c>
      <c r="D15" s="14">
        <v>4550070</v>
      </c>
      <c r="E15" s="14">
        <v>4558384</v>
      </c>
      <c r="F15" s="14">
        <v>4495886</v>
      </c>
      <c r="G15" s="14">
        <v>4266328</v>
      </c>
      <c r="H15" s="14">
        <v>4697462</v>
      </c>
      <c r="I15" s="14">
        <v>3595024</v>
      </c>
      <c r="J15" s="14">
        <v>3537162</v>
      </c>
      <c r="K15" s="14">
        <v>2484690</v>
      </c>
      <c r="L15" s="14">
        <v>2837990</v>
      </c>
      <c r="M15" s="14">
        <v>877</v>
      </c>
      <c r="N15" s="14">
        <v>923</v>
      </c>
      <c r="O15" s="14">
        <v>787</v>
      </c>
      <c r="P15" s="14">
        <v>915</v>
      </c>
      <c r="Q15" s="14">
        <v>943</v>
      </c>
      <c r="R15" s="14">
        <v>965</v>
      </c>
      <c r="S15" s="14">
        <v>970</v>
      </c>
      <c r="T15" s="14">
        <v>1163</v>
      </c>
      <c r="U15" s="14">
        <v>913</v>
      </c>
      <c r="V15" s="14">
        <v>1075</v>
      </c>
      <c r="W15" s="14">
        <v>1047</v>
      </c>
      <c r="X15" s="4">
        <f t="shared" si="0"/>
        <v>1229873.7879133408</v>
      </c>
      <c r="Y15" s="4">
        <f t="shared" si="1"/>
        <v>1286992.3943661973</v>
      </c>
      <c r="Z15" s="4">
        <f t="shared" si="2"/>
        <v>1456947.4459974586</v>
      </c>
      <c r="AA15" s="4">
        <f t="shared" si="3"/>
        <v>1255423.7901639345</v>
      </c>
      <c r="AB15" s="4">
        <f t="shared" si="4"/>
        <v>1201445.6755037117</v>
      </c>
      <c r="AC15" s="4">
        <f t="shared" si="5"/>
        <v>1114108.4518134715</v>
      </c>
      <c r="AD15" s="4">
        <f t="shared" si="6"/>
        <v>1220371.5711340206</v>
      </c>
      <c r="AE15" s="4">
        <f t="shared" si="7"/>
        <v>778973.38607050723</v>
      </c>
      <c r="AF15" s="4">
        <f t="shared" si="8"/>
        <v>976303.20262869657</v>
      </c>
      <c r="AG15" s="4">
        <f t="shared" si="9"/>
        <v>582457.56279069767</v>
      </c>
      <c r="AH15" s="4">
        <f t="shared" si="9"/>
        <v>683069.22636103153</v>
      </c>
      <c r="AI15" s="8">
        <f t="shared" si="10"/>
        <v>7</v>
      </c>
      <c r="AJ15" s="8">
        <f t="shared" si="11"/>
        <v>8</v>
      </c>
      <c r="AK15" s="8">
        <f t="shared" si="12"/>
        <v>5</v>
      </c>
      <c r="AL15" s="8">
        <f t="shared" si="13"/>
        <v>7</v>
      </c>
      <c r="AM15" s="8">
        <f t="shared" si="14"/>
        <v>8</v>
      </c>
      <c r="AN15" s="8">
        <f t="shared" si="15"/>
        <v>11</v>
      </c>
      <c r="AO15" s="8">
        <f t="shared" si="16"/>
        <v>7</v>
      </c>
      <c r="AP15" s="8">
        <f t="shared" si="16"/>
        <v>21</v>
      </c>
      <c r="AQ15" s="8">
        <f t="shared" si="16"/>
        <v>11</v>
      </c>
      <c r="AR15" s="8">
        <f t="shared" si="16"/>
        <v>11</v>
      </c>
      <c r="AS15" s="8">
        <f t="shared" si="16"/>
        <v>13</v>
      </c>
    </row>
    <row r="16" spans="1:51" ht="12" customHeight="1" x14ac:dyDescent="0.2">
      <c r="A16" s="9" t="s">
        <v>9</v>
      </c>
      <c r="B16" s="14">
        <v>10173229</v>
      </c>
      <c r="C16" s="14">
        <v>11362516</v>
      </c>
      <c r="D16" s="14">
        <v>10405100</v>
      </c>
      <c r="E16" s="14">
        <v>9972369</v>
      </c>
      <c r="F16" s="14">
        <v>9956605</v>
      </c>
      <c r="G16" s="14">
        <v>8982189</v>
      </c>
      <c r="H16" s="14">
        <v>8633987</v>
      </c>
      <c r="I16" s="14">
        <v>8495083</v>
      </c>
      <c r="J16" s="14">
        <v>8090190</v>
      </c>
      <c r="K16" s="14">
        <v>5682614</v>
      </c>
      <c r="L16" s="14">
        <v>6737524</v>
      </c>
      <c r="M16" s="14">
        <v>2757</v>
      </c>
      <c r="N16" s="14">
        <v>1993</v>
      </c>
      <c r="O16" s="14">
        <v>2026</v>
      </c>
      <c r="P16" s="14">
        <v>2174</v>
      </c>
      <c r="Q16" s="14">
        <v>2241</v>
      </c>
      <c r="R16" s="14">
        <v>2289</v>
      </c>
      <c r="S16" s="14">
        <v>2423</v>
      </c>
      <c r="T16" s="14">
        <v>2540</v>
      </c>
      <c r="U16" s="14">
        <v>2490</v>
      </c>
      <c r="V16" s="14">
        <v>2952</v>
      </c>
      <c r="W16" s="14">
        <v>2723</v>
      </c>
      <c r="X16" s="4">
        <f t="shared" si="0"/>
        <v>929870.76822633296</v>
      </c>
      <c r="Y16" s="4">
        <f t="shared" si="1"/>
        <v>1436705.4851981937</v>
      </c>
      <c r="Z16" s="4">
        <f t="shared" si="2"/>
        <v>1294217.7690029615</v>
      </c>
      <c r="AA16" s="4">
        <f t="shared" si="3"/>
        <v>1155950.776448942</v>
      </c>
      <c r="AB16" s="4">
        <f t="shared" si="4"/>
        <v>1119618.2329317268</v>
      </c>
      <c r="AC16" s="4">
        <f t="shared" si="5"/>
        <v>988864.84403669718</v>
      </c>
      <c r="AD16" s="4">
        <f t="shared" si="6"/>
        <v>897963.15476681804</v>
      </c>
      <c r="AE16" s="4">
        <f t="shared" si="7"/>
        <v>842819.2582677165</v>
      </c>
      <c r="AF16" s="4">
        <f t="shared" si="8"/>
        <v>818766.21686746983</v>
      </c>
      <c r="AG16" s="4">
        <f t="shared" si="9"/>
        <v>485101.19512195123</v>
      </c>
      <c r="AH16" s="4">
        <f t="shared" si="9"/>
        <v>623524.07197943446</v>
      </c>
      <c r="AI16" s="8">
        <f t="shared" si="10"/>
        <v>21</v>
      </c>
      <c r="AJ16" s="8">
        <f t="shared" si="11"/>
        <v>6</v>
      </c>
      <c r="AK16" s="8">
        <f t="shared" si="12"/>
        <v>8</v>
      </c>
      <c r="AL16" s="8">
        <f t="shared" si="13"/>
        <v>8</v>
      </c>
      <c r="AM16" s="8">
        <f t="shared" si="14"/>
        <v>9</v>
      </c>
      <c r="AN16" s="8">
        <f t="shared" si="15"/>
        <v>15</v>
      </c>
      <c r="AO16" s="8">
        <f t="shared" si="16"/>
        <v>16</v>
      </c>
      <c r="AP16" s="8">
        <f t="shared" si="16"/>
        <v>17</v>
      </c>
      <c r="AQ16" s="8">
        <f t="shared" si="16"/>
        <v>16</v>
      </c>
      <c r="AR16" s="8">
        <f t="shared" si="16"/>
        <v>17</v>
      </c>
      <c r="AS16" s="8">
        <f t="shared" si="16"/>
        <v>16</v>
      </c>
    </row>
    <row r="17" spans="1:45" ht="12" customHeight="1" x14ac:dyDescent="0.2">
      <c r="A17" s="9" t="s">
        <v>10</v>
      </c>
      <c r="B17" s="14">
        <v>8590611</v>
      </c>
      <c r="C17" s="14">
        <v>9662050</v>
      </c>
      <c r="D17" s="14">
        <v>9229631</v>
      </c>
      <c r="E17" s="14">
        <v>9135853</v>
      </c>
      <c r="F17" s="14">
        <v>8870412</v>
      </c>
      <c r="G17" s="14">
        <v>8860638</v>
      </c>
      <c r="H17" s="14">
        <v>6763154</v>
      </c>
      <c r="I17" s="14">
        <v>2332264</v>
      </c>
      <c r="J17" s="14">
        <v>7180478</v>
      </c>
      <c r="K17" s="14">
        <v>1557074</v>
      </c>
      <c r="L17" s="14">
        <v>2821347</v>
      </c>
      <c r="M17" s="14">
        <v>1893</v>
      </c>
      <c r="N17" s="14">
        <v>2051</v>
      </c>
      <c r="O17" s="14">
        <v>2255</v>
      </c>
      <c r="P17" s="14">
        <v>2945</v>
      </c>
      <c r="Q17" s="14">
        <v>3067</v>
      </c>
      <c r="R17" s="14">
        <v>2030</v>
      </c>
      <c r="S17" s="14">
        <v>3512</v>
      </c>
      <c r="T17" s="14">
        <v>3676</v>
      </c>
      <c r="U17" s="14">
        <v>3763</v>
      </c>
      <c r="V17" s="14">
        <v>893</v>
      </c>
      <c r="W17" s="14">
        <v>727</v>
      </c>
      <c r="X17" s="4">
        <f t="shared" si="0"/>
        <v>1143599.5625990492</v>
      </c>
      <c r="Y17" s="4">
        <f t="shared" si="1"/>
        <v>1187146.0750853242</v>
      </c>
      <c r="Z17" s="4">
        <f t="shared" si="2"/>
        <v>1031426.6128603105</v>
      </c>
      <c r="AA17" s="4">
        <f t="shared" si="3"/>
        <v>781743.618336163</v>
      </c>
      <c r="AB17" s="4">
        <f t="shared" si="4"/>
        <v>728837.24290837953</v>
      </c>
      <c r="AC17" s="4">
        <f t="shared" si="5"/>
        <v>1099941.2689655174</v>
      </c>
      <c r="AD17" s="4">
        <f t="shared" si="6"/>
        <v>485283.25968109339</v>
      </c>
      <c r="AE17" s="4">
        <f t="shared" si="7"/>
        <v>159883.16866158869</v>
      </c>
      <c r="AF17" s="4">
        <f t="shared" si="8"/>
        <v>480861.13632739836</v>
      </c>
      <c r="AG17" s="4">
        <f t="shared" si="9"/>
        <v>439398.26203807391</v>
      </c>
      <c r="AH17" s="4">
        <f t="shared" si="9"/>
        <v>977963.47180192568</v>
      </c>
      <c r="AI17" s="8">
        <f t="shared" si="10"/>
        <v>10</v>
      </c>
      <c r="AJ17" s="8">
        <f t="shared" si="11"/>
        <v>10</v>
      </c>
      <c r="AK17" s="8">
        <f t="shared" si="12"/>
        <v>15</v>
      </c>
      <c r="AL17" s="8">
        <f t="shared" si="13"/>
        <v>27</v>
      </c>
      <c r="AM17" s="8">
        <f t="shared" si="14"/>
        <v>25</v>
      </c>
      <c r="AN17" s="8">
        <f t="shared" si="15"/>
        <v>12</v>
      </c>
      <c r="AO17" s="8">
        <f t="shared" si="16"/>
        <v>32</v>
      </c>
      <c r="AP17" s="8">
        <f t="shared" si="16"/>
        <v>32</v>
      </c>
      <c r="AQ17" s="8">
        <f t="shared" si="16"/>
        <v>27</v>
      </c>
      <c r="AR17" s="8">
        <f t="shared" si="16"/>
        <v>22</v>
      </c>
      <c r="AS17" s="8">
        <f t="shared" si="16"/>
        <v>2</v>
      </c>
    </row>
    <row r="18" spans="1:45" ht="12" customHeight="1" x14ac:dyDescent="0.2">
      <c r="A18" s="9" t="s">
        <v>11</v>
      </c>
      <c r="B18" s="14">
        <v>7100906</v>
      </c>
      <c r="C18" s="14">
        <v>7372196</v>
      </c>
      <c r="D18" s="14">
        <v>7322134</v>
      </c>
      <c r="E18" s="14">
        <v>7366384</v>
      </c>
      <c r="F18" s="14">
        <v>7134483</v>
      </c>
      <c r="G18" s="14">
        <v>7290765</v>
      </c>
      <c r="H18" s="14">
        <v>7040985</v>
      </c>
      <c r="I18" s="14">
        <v>7101556</v>
      </c>
      <c r="J18" s="14">
        <v>6531438</v>
      </c>
      <c r="K18" s="14">
        <v>4427043</v>
      </c>
      <c r="L18" s="14">
        <v>4919818</v>
      </c>
      <c r="M18" s="14">
        <v>1574</v>
      </c>
      <c r="N18" s="14">
        <v>1615</v>
      </c>
      <c r="O18" s="14">
        <v>1669</v>
      </c>
      <c r="P18" s="14">
        <v>1789</v>
      </c>
      <c r="Q18" s="14">
        <v>1864</v>
      </c>
      <c r="R18" s="14">
        <v>1611</v>
      </c>
      <c r="S18" s="14">
        <v>1636</v>
      </c>
      <c r="T18" s="14">
        <v>1661</v>
      </c>
      <c r="U18" s="14">
        <v>1787</v>
      </c>
      <c r="V18" s="14">
        <v>2059</v>
      </c>
      <c r="W18" s="14">
        <v>1963</v>
      </c>
      <c r="X18" s="4">
        <f t="shared" si="0"/>
        <v>1136866.7801778908</v>
      </c>
      <c r="Y18" s="4">
        <f t="shared" si="1"/>
        <v>1150336.4656346748</v>
      </c>
      <c r="Z18" s="4">
        <f t="shared" si="2"/>
        <v>1105558.8783702815</v>
      </c>
      <c r="AA18" s="4">
        <f t="shared" si="3"/>
        <v>1037634.8619340413</v>
      </c>
      <c r="AB18" s="4">
        <f t="shared" si="4"/>
        <v>964533.10944206011</v>
      </c>
      <c r="AC18" s="4">
        <f t="shared" si="5"/>
        <v>1140454.8603351954</v>
      </c>
      <c r="AD18" s="4">
        <f t="shared" si="6"/>
        <v>1084552.7017114914</v>
      </c>
      <c r="AE18" s="4">
        <f t="shared" si="7"/>
        <v>1077418.4900662249</v>
      </c>
      <c r="AF18" s="4">
        <f t="shared" si="8"/>
        <v>921053.37213206501</v>
      </c>
      <c r="AG18" s="4">
        <f t="shared" si="9"/>
        <v>541823.6211753278</v>
      </c>
      <c r="AH18" s="4">
        <f t="shared" si="9"/>
        <v>631581.32246561395</v>
      </c>
      <c r="AI18" s="8">
        <f t="shared" si="10"/>
        <v>11</v>
      </c>
      <c r="AJ18" s="8">
        <f t="shared" si="11"/>
        <v>11</v>
      </c>
      <c r="AK18" s="8">
        <f t="shared" si="12"/>
        <v>11</v>
      </c>
      <c r="AL18" s="8">
        <f t="shared" si="13"/>
        <v>12</v>
      </c>
      <c r="AM18" s="8">
        <f t="shared" si="14"/>
        <v>13</v>
      </c>
      <c r="AN18" s="8">
        <f t="shared" si="15"/>
        <v>9</v>
      </c>
      <c r="AO18" s="8">
        <f t="shared" si="16"/>
        <v>11</v>
      </c>
      <c r="AP18" s="8">
        <f t="shared" si="16"/>
        <v>9</v>
      </c>
      <c r="AQ18" s="8">
        <f t="shared" si="16"/>
        <v>12</v>
      </c>
      <c r="AR18" s="8">
        <f t="shared" si="16"/>
        <v>13</v>
      </c>
      <c r="AS18" s="8">
        <f t="shared" si="16"/>
        <v>15</v>
      </c>
    </row>
    <row r="19" spans="1:45" ht="12" customHeight="1" x14ac:dyDescent="0.2">
      <c r="A19" s="9" t="s">
        <v>12</v>
      </c>
      <c r="B19" s="14">
        <v>12447146</v>
      </c>
      <c r="C19" s="14">
        <v>12922419</v>
      </c>
      <c r="D19" s="14">
        <v>12800553</v>
      </c>
      <c r="E19" s="14">
        <v>12514842</v>
      </c>
      <c r="F19" s="14">
        <v>12270551</v>
      </c>
      <c r="G19" s="14">
        <v>11802970</v>
      </c>
      <c r="H19" s="14">
        <v>11145342</v>
      </c>
      <c r="I19" s="14">
        <v>10254674</v>
      </c>
      <c r="J19" s="14">
        <v>9233922</v>
      </c>
      <c r="K19" s="14">
        <v>7950064</v>
      </c>
      <c r="L19" s="14">
        <v>8842050</v>
      </c>
      <c r="M19" s="14">
        <v>3680</v>
      </c>
      <c r="N19" s="14">
        <v>3695</v>
      </c>
      <c r="O19" s="14">
        <v>3810</v>
      </c>
      <c r="P19" s="14">
        <v>3886</v>
      </c>
      <c r="Q19" s="14">
        <v>4016</v>
      </c>
      <c r="R19" s="14">
        <v>4087</v>
      </c>
      <c r="S19" s="14">
        <v>4105</v>
      </c>
      <c r="T19" s="14">
        <v>4097</v>
      </c>
      <c r="U19" s="14">
        <v>4179</v>
      </c>
      <c r="V19" s="14">
        <v>4376</v>
      </c>
      <c r="W19" s="14">
        <v>2467</v>
      </c>
      <c r="X19" s="4">
        <f t="shared" si="0"/>
        <v>852358.91086956521</v>
      </c>
      <c r="Y19" s="4">
        <f t="shared" si="1"/>
        <v>881312.47307171847</v>
      </c>
      <c r="Z19" s="4">
        <f t="shared" si="2"/>
        <v>846650.74960629921</v>
      </c>
      <c r="AA19" s="4">
        <f t="shared" si="3"/>
        <v>811564.63818836852</v>
      </c>
      <c r="AB19" s="4">
        <f t="shared" si="4"/>
        <v>769964.85358565731</v>
      </c>
      <c r="AC19" s="4">
        <f t="shared" si="5"/>
        <v>727758.36554930266</v>
      </c>
      <c r="AD19" s="4">
        <f t="shared" si="6"/>
        <v>684196.39074299636</v>
      </c>
      <c r="AE19" s="4">
        <f t="shared" si="7"/>
        <v>630748.80351476686</v>
      </c>
      <c r="AF19" s="4">
        <f t="shared" si="8"/>
        <v>556819.41708542709</v>
      </c>
      <c r="AG19" s="4">
        <f t="shared" si="9"/>
        <v>457819.04204753204</v>
      </c>
      <c r="AH19" s="4">
        <f t="shared" si="9"/>
        <v>903200.8917713823</v>
      </c>
      <c r="AI19" s="8">
        <f t="shared" si="10"/>
        <v>24</v>
      </c>
      <c r="AJ19" s="8">
        <f t="shared" si="11"/>
        <v>22</v>
      </c>
      <c r="AK19" s="8">
        <f t="shared" si="12"/>
        <v>21</v>
      </c>
      <c r="AL19" s="8">
        <f t="shared" si="13"/>
        <v>23</v>
      </c>
      <c r="AM19" s="8">
        <f t="shared" si="14"/>
        <v>23</v>
      </c>
      <c r="AN19" s="8">
        <f t="shared" si="15"/>
        <v>25</v>
      </c>
      <c r="AO19" s="8">
        <f t="shared" si="16"/>
        <v>25</v>
      </c>
      <c r="AP19" s="8">
        <f t="shared" si="16"/>
        <v>26</v>
      </c>
      <c r="AQ19" s="8">
        <f t="shared" si="16"/>
        <v>25</v>
      </c>
      <c r="AR19" s="8">
        <f t="shared" si="16"/>
        <v>20</v>
      </c>
      <c r="AS19" s="8">
        <f t="shared" si="16"/>
        <v>5</v>
      </c>
    </row>
    <row r="20" spans="1:45" ht="12" customHeight="1" x14ac:dyDescent="0.2">
      <c r="A20" s="9" t="s">
        <v>13</v>
      </c>
      <c r="B20" s="14">
        <v>31946494</v>
      </c>
      <c r="C20" s="14">
        <v>33452303</v>
      </c>
      <c r="D20" s="14">
        <v>36166714</v>
      </c>
      <c r="E20" s="14">
        <v>44573318</v>
      </c>
      <c r="F20" s="14">
        <v>34895297</v>
      </c>
      <c r="G20" s="14">
        <v>32332563</v>
      </c>
      <c r="H20" s="14">
        <v>30232961</v>
      </c>
      <c r="I20" s="14">
        <v>29142675</v>
      </c>
      <c r="J20" s="14">
        <v>36333025</v>
      </c>
      <c r="K20" s="14">
        <v>24299267</v>
      </c>
      <c r="L20" s="14">
        <v>17806558</v>
      </c>
      <c r="M20" s="14">
        <v>6752</v>
      </c>
      <c r="N20" s="14">
        <v>8055</v>
      </c>
      <c r="O20" s="14">
        <v>5890</v>
      </c>
      <c r="P20" s="14">
        <v>5933</v>
      </c>
      <c r="Q20" s="14">
        <v>5368</v>
      </c>
      <c r="R20" s="14">
        <v>5305</v>
      </c>
      <c r="S20" s="14">
        <v>5156</v>
      </c>
      <c r="T20" s="14">
        <v>5166</v>
      </c>
      <c r="U20" s="14">
        <v>5506</v>
      </c>
      <c r="V20" s="14">
        <v>5874</v>
      </c>
      <c r="W20" s="14">
        <v>5524</v>
      </c>
      <c r="X20" s="4">
        <f t="shared" si="0"/>
        <v>1192315.8305687204</v>
      </c>
      <c r="Y20" s="4">
        <f t="shared" si="1"/>
        <v>1046552.4960893856</v>
      </c>
      <c r="Z20" s="4">
        <f t="shared" si="2"/>
        <v>1547370.4461799662</v>
      </c>
      <c r="AA20" s="4">
        <f t="shared" si="3"/>
        <v>1893220.3161975392</v>
      </c>
      <c r="AB20" s="4">
        <f t="shared" si="4"/>
        <v>1638154.7771982115</v>
      </c>
      <c r="AC20" s="4">
        <f t="shared" si="5"/>
        <v>1535872.9266729502</v>
      </c>
      <c r="AD20" s="4">
        <f t="shared" si="6"/>
        <v>1477638.9006982157</v>
      </c>
      <c r="AE20" s="4">
        <f t="shared" si="7"/>
        <v>1421593.9024390243</v>
      </c>
      <c r="AF20" s="4">
        <f t="shared" si="8"/>
        <v>1662899.0737377405</v>
      </c>
      <c r="AG20" s="4">
        <f t="shared" si="9"/>
        <v>1042460.8927477016</v>
      </c>
      <c r="AH20" s="4">
        <f t="shared" si="9"/>
        <v>812319.44532947137</v>
      </c>
      <c r="AI20" s="8">
        <f t="shared" si="10"/>
        <v>9</v>
      </c>
      <c r="AJ20" s="8">
        <f t="shared" si="11"/>
        <v>14</v>
      </c>
      <c r="AK20" s="8">
        <f t="shared" si="12"/>
        <v>4</v>
      </c>
      <c r="AL20" s="8">
        <f t="shared" si="13"/>
        <v>3</v>
      </c>
      <c r="AM20" s="8">
        <f t="shared" si="14"/>
        <v>3</v>
      </c>
      <c r="AN20" s="8">
        <f t="shared" si="15"/>
        <v>3</v>
      </c>
      <c r="AO20" s="8">
        <f t="shared" si="16"/>
        <v>4</v>
      </c>
      <c r="AP20" s="8">
        <f t="shared" si="16"/>
        <v>4</v>
      </c>
      <c r="AQ20" s="8">
        <f t="shared" si="16"/>
        <v>2</v>
      </c>
      <c r="AR20" s="8">
        <f t="shared" si="16"/>
        <v>2</v>
      </c>
      <c r="AS20" s="8">
        <f t="shared" si="16"/>
        <v>8</v>
      </c>
    </row>
    <row r="21" spans="1:45" ht="12" customHeight="1" x14ac:dyDescent="0.2">
      <c r="A21" s="9" t="s">
        <v>14</v>
      </c>
      <c r="B21" s="14">
        <v>8633560</v>
      </c>
      <c r="C21" s="14">
        <v>7630574</v>
      </c>
      <c r="D21" s="14">
        <v>7446893</v>
      </c>
      <c r="E21" s="14">
        <v>7337744</v>
      </c>
      <c r="F21" s="14">
        <v>7043051</v>
      </c>
      <c r="G21" s="14">
        <v>5932186</v>
      </c>
      <c r="H21" s="14">
        <v>6886441</v>
      </c>
      <c r="I21" s="14">
        <v>7932730</v>
      </c>
      <c r="J21" s="14">
        <v>6532439</v>
      </c>
      <c r="K21" s="14">
        <v>4867549</v>
      </c>
      <c r="L21" s="14">
        <v>5448968</v>
      </c>
      <c r="M21" s="14">
        <v>1674</v>
      </c>
      <c r="N21" s="14">
        <v>2080</v>
      </c>
      <c r="O21" s="14">
        <v>1981</v>
      </c>
      <c r="P21" s="14">
        <v>2062</v>
      </c>
      <c r="Q21" s="14">
        <v>2229</v>
      </c>
      <c r="R21" s="14">
        <v>2211</v>
      </c>
      <c r="S21" s="14">
        <v>2118</v>
      </c>
      <c r="T21" s="14">
        <v>2188</v>
      </c>
      <c r="U21" s="14">
        <v>2154</v>
      </c>
      <c r="V21" s="14">
        <v>2315</v>
      </c>
      <c r="W21" s="14">
        <v>2553</v>
      </c>
      <c r="X21" s="4">
        <f t="shared" si="0"/>
        <v>1299675.6989247312</v>
      </c>
      <c r="Y21" s="4">
        <f t="shared" si="1"/>
        <v>924473.38846153836</v>
      </c>
      <c r="Z21" s="4">
        <f t="shared" si="2"/>
        <v>947307.94346289744</v>
      </c>
      <c r="AA21" s="4">
        <f t="shared" si="3"/>
        <v>896756.29873908823</v>
      </c>
      <c r="AB21" s="4">
        <f t="shared" si="4"/>
        <v>796253.41049798124</v>
      </c>
      <c r="AC21" s="4">
        <f t="shared" si="5"/>
        <v>676124.32021709625</v>
      </c>
      <c r="AD21" s="4">
        <f t="shared" si="6"/>
        <v>819349.92067988671</v>
      </c>
      <c r="AE21" s="4">
        <f t="shared" si="7"/>
        <v>913641.66361974413</v>
      </c>
      <c r="AF21" s="4">
        <f t="shared" si="8"/>
        <v>764240.77437325905</v>
      </c>
      <c r="AG21" s="4">
        <f t="shared" si="9"/>
        <v>529858.46565874724</v>
      </c>
      <c r="AH21" s="4">
        <f t="shared" si="9"/>
        <v>537853.48061104584</v>
      </c>
      <c r="AI21" s="8">
        <f t="shared" si="10"/>
        <v>5</v>
      </c>
      <c r="AJ21" s="8">
        <f t="shared" si="11"/>
        <v>19</v>
      </c>
      <c r="AK21" s="8">
        <f t="shared" si="12"/>
        <v>18</v>
      </c>
      <c r="AL21" s="8">
        <f t="shared" si="13"/>
        <v>17</v>
      </c>
      <c r="AM21" s="8">
        <f t="shared" si="14"/>
        <v>20</v>
      </c>
      <c r="AN21" s="8">
        <f t="shared" si="15"/>
        <v>28</v>
      </c>
      <c r="AO21" s="8">
        <f t="shared" si="16"/>
        <v>21</v>
      </c>
      <c r="AP21" s="8">
        <f t="shared" si="16"/>
        <v>15</v>
      </c>
      <c r="AQ21" s="8">
        <f t="shared" si="16"/>
        <v>18</v>
      </c>
      <c r="AR21" s="8">
        <f t="shared" si="16"/>
        <v>14</v>
      </c>
      <c r="AS21" s="8">
        <f t="shared" si="16"/>
        <v>18</v>
      </c>
    </row>
    <row r="22" spans="1:45" ht="12" customHeight="1" x14ac:dyDescent="0.2">
      <c r="A22" s="9" t="s">
        <v>15</v>
      </c>
      <c r="B22" s="14">
        <v>3024669</v>
      </c>
      <c r="C22" s="14">
        <v>3149414</v>
      </c>
      <c r="D22" s="14">
        <v>3150819</v>
      </c>
      <c r="E22" s="14">
        <v>3450114</v>
      </c>
      <c r="F22" s="14">
        <v>3612379</v>
      </c>
      <c r="G22" s="14">
        <v>3511271</v>
      </c>
      <c r="H22" s="14">
        <v>2957399</v>
      </c>
      <c r="I22" s="14">
        <v>2972160</v>
      </c>
      <c r="J22" s="14">
        <v>2725196</v>
      </c>
      <c r="K22" s="14">
        <v>1836266</v>
      </c>
      <c r="L22" s="14">
        <v>2150473</v>
      </c>
      <c r="M22" s="14">
        <v>639</v>
      </c>
      <c r="N22" s="14">
        <v>617</v>
      </c>
      <c r="O22" s="14">
        <v>734</v>
      </c>
      <c r="P22" s="14">
        <v>838</v>
      </c>
      <c r="Q22" s="14">
        <v>895</v>
      </c>
      <c r="R22" s="14">
        <v>773</v>
      </c>
      <c r="S22" s="14">
        <v>771</v>
      </c>
      <c r="T22" s="14">
        <v>748</v>
      </c>
      <c r="U22" s="14">
        <v>769</v>
      </c>
      <c r="V22" s="14">
        <v>940</v>
      </c>
      <c r="W22" s="14">
        <v>949</v>
      </c>
      <c r="X22" s="4">
        <f t="shared" si="0"/>
        <v>1192827.2112676054</v>
      </c>
      <c r="Y22" s="4">
        <f t="shared" si="1"/>
        <v>1286308.4732576986</v>
      </c>
      <c r="Z22" s="4">
        <f t="shared" si="2"/>
        <v>1081752.5722070844</v>
      </c>
      <c r="AA22" s="4">
        <f t="shared" si="3"/>
        <v>1037504.4486873507</v>
      </c>
      <c r="AB22" s="4">
        <f t="shared" si="4"/>
        <v>1017116.7687150838</v>
      </c>
      <c r="AC22" s="4">
        <f t="shared" si="5"/>
        <v>1144683.4307891333</v>
      </c>
      <c r="AD22" s="4">
        <f t="shared" si="6"/>
        <v>966620.6848249028</v>
      </c>
      <c r="AE22" s="30">
        <f t="shared" si="7"/>
        <v>1001315.935828877</v>
      </c>
      <c r="AF22" s="30">
        <f t="shared" si="8"/>
        <v>893042.12223667104</v>
      </c>
      <c r="AG22" s="30">
        <f t="shared" si="9"/>
        <v>492275.56595744682</v>
      </c>
      <c r="AH22" s="30">
        <f t="shared" si="9"/>
        <v>571042.35616438347</v>
      </c>
      <c r="AI22" s="8">
        <f t="shared" si="10"/>
        <v>8</v>
      </c>
      <c r="AJ22" s="8">
        <f t="shared" si="11"/>
        <v>9</v>
      </c>
      <c r="AK22" s="8">
        <f t="shared" si="12"/>
        <v>13</v>
      </c>
      <c r="AL22" s="8">
        <f t="shared" si="13"/>
        <v>13</v>
      </c>
      <c r="AM22" s="8">
        <f t="shared" si="14"/>
        <v>11</v>
      </c>
      <c r="AN22" s="8">
        <f t="shared" si="15"/>
        <v>8</v>
      </c>
      <c r="AO22" s="8">
        <f t="shared" ref="AO22:AS37" si="17">_xlfn.RANK.EQ(AD22,AD$6:AD$37,0)</f>
        <v>14</v>
      </c>
      <c r="AP22" s="8">
        <f t="shared" si="17"/>
        <v>12</v>
      </c>
      <c r="AQ22" s="8">
        <f t="shared" si="17"/>
        <v>14</v>
      </c>
      <c r="AR22" s="8">
        <f t="shared" si="17"/>
        <v>15</v>
      </c>
      <c r="AS22" s="8">
        <f t="shared" si="17"/>
        <v>17</v>
      </c>
    </row>
    <row r="23" spans="1:45" ht="12" customHeight="1" x14ac:dyDescent="0.2">
      <c r="A23" s="9" t="s">
        <v>16</v>
      </c>
      <c r="B23" s="14">
        <v>2580209</v>
      </c>
      <c r="C23" s="14">
        <v>2551673</v>
      </c>
      <c r="D23" s="14">
        <v>2472843</v>
      </c>
      <c r="E23" s="14">
        <v>2492160</v>
      </c>
      <c r="F23" s="14">
        <v>2360534</v>
      </c>
      <c r="G23" s="14">
        <v>2471973</v>
      </c>
      <c r="H23" s="14">
        <v>2219445</v>
      </c>
      <c r="I23" s="14">
        <v>2058294</v>
      </c>
      <c r="J23" s="14">
        <v>1918931</v>
      </c>
      <c r="K23" s="14">
        <v>1467862</v>
      </c>
      <c r="L23" s="14">
        <v>2074376</v>
      </c>
      <c r="M23" s="14">
        <v>805</v>
      </c>
      <c r="N23" s="14">
        <v>840</v>
      </c>
      <c r="O23" s="14">
        <v>764</v>
      </c>
      <c r="P23" s="14">
        <v>755</v>
      </c>
      <c r="Q23" s="14">
        <v>712</v>
      </c>
      <c r="R23" s="14">
        <v>794</v>
      </c>
      <c r="S23" s="14">
        <v>803</v>
      </c>
      <c r="T23" s="14">
        <v>850</v>
      </c>
      <c r="U23" s="14">
        <v>839</v>
      </c>
      <c r="V23" s="14">
        <v>1027</v>
      </c>
      <c r="W23" s="14">
        <v>1070</v>
      </c>
      <c r="X23" s="4">
        <f t="shared" si="0"/>
        <v>807717.6</v>
      </c>
      <c r="Y23" s="4">
        <f t="shared" si="1"/>
        <v>765501.9</v>
      </c>
      <c r="Z23" s="4">
        <f t="shared" si="2"/>
        <v>815649.78534031415</v>
      </c>
      <c r="AA23" s="4">
        <f t="shared" si="3"/>
        <v>831820.29139072844</v>
      </c>
      <c r="AB23" s="4">
        <f t="shared" si="4"/>
        <v>835469.89887640451</v>
      </c>
      <c r="AC23" s="4">
        <f t="shared" si="5"/>
        <v>784555.66246851394</v>
      </c>
      <c r="AD23" s="4">
        <f t="shared" si="6"/>
        <v>696513.25031133252</v>
      </c>
      <c r="AE23" s="30">
        <f t="shared" si="7"/>
        <v>610223.63294117642</v>
      </c>
      <c r="AF23" s="30">
        <f t="shared" si="8"/>
        <v>576365.44934445771</v>
      </c>
      <c r="AG23" s="30">
        <f t="shared" si="9"/>
        <v>360176.45959104184</v>
      </c>
      <c r="AH23" s="30">
        <f t="shared" si="9"/>
        <v>488544.6280373832</v>
      </c>
      <c r="AI23" s="8">
        <f t="shared" si="10"/>
        <v>26</v>
      </c>
      <c r="AJ23" s="8">
        <f t="shared" si="11"/>
        <v>28</v>
      </c>
      <c r="AK23" s="8">
        <f t="shared" si="12"/>
        <v>24</v>
      </c>
      <c r="AL23" s="8">
        <f t="shared" si="13"/>
        <v>21</v>
      </c>
      <c r="AM23" s="8">
        <f t="shared" si="14"/>
        <v>16</v>
      </c>
      <c r="AN23" s="8">
        <f t="shared" si="15"/>
        <v>22</v>
      </c>
      <c r="AO23" s="8">
        <f t="shared" si="17"/>
        <v>24</v>
      </c>
      <c r="AP23" s="8">
        <f t="shared" si="17"/>
        <v>27</v>
      </c>
      <c r="AQ23" s="8">
        <f t="shared" si="17"/>
        <v>23</v>
      </c>
      <c r="AR23" s="8">
        <f t="shared" si="17"/>
        <v>27</v>
      </c>
      <c r="AS23" s="8">
        <f t="shared" si="17"/>
        <v>24</v>
      </c>
    </row>
    <row r="24" spans="1:45" ht="12" customHeight="1" x14ac:dyDescent="0.2">
      <c r="A24" s="9" t="s">
        <v>17</v>
      </c>
      <c r="B24" s="14">
        <v>8673924</v>
      </c>
      <c r="C24" s="14">
        <v>8978914</v>
      </c>
      <c r="D24" s="14">
        <v>9072327</v>
      </c>
      <c r="E24" s="14">
        <v>9142022</v>
      </c>
      <c r="F24" s="14">
        <v>8926094</v>
      </c>
      <c r="G24" s="14">
        <v>8649280</v>
      </c>
      <c r="H24" s="14">
        <v>8792417</v>
      </c>
      <c r="I24" s="14">
        <v>8548795</v>
      </c>
      <c r="J24" s="14">
        <v>8065803</v>
      </c>
      <c r="K24" s="14">
        <v>6221685</v>
      </c>
      <c r="L24" s="14">
        <v>7250438</v>
      </c>
      <c r="M24" s="14">
        <v>1765</v>
      </c>
      <c r="N24" s="14">
        <v>934</v>
      </c>
      <c r="O24" s="14">
        <v>872</v>
      </c>
      <c r="P24" s="14">
        <v>917</v>
      </c>
      <c r="Q24" s="14">
        <v>884</v>
      </c>
      <c r="R24" s="14">
        <v>999</v>
      </c>
      <c r="S24" s="14">
        <v>1040</v>
      </c>
      <c r="T24" s="14">
        <v>977</v>
      </c>
      <c r="U24" s="14">
        <v>920</v>
      </c>
      <c r="V24" s="16">
        <v>1432</v>
      </c>
      <c r="W24" s="16">
        <v>1188</v>
      </c>
      <c r="X24" s="4">
        <f t="shared" si="0"/>
        <v>1238429.9422096317</v>
      </c>
      <c r="Y24" s="4">
        <f t="shared" si="1"/>
        <v>2422576.3683083514</v>
      </c>
      <c r="Z24" s="4">
        <f t="shared" si="2"/>
        <v>2621819.2706422019</v>
      </c>
      <c r="AA24" s="4">
        <f t="shared" si="3"/>
        <v>2512311.389312977</v>
      </c>
      <c r="AB24" s="4">
        <f t="shared" si="4"/>
        <v>2544542.6334841629</v>
      </c>
      <c r="AC24" s="4">
        <f t="shared" si="5"/>
        <v>2181800.3603603607</v>
      </c>
      <c r="AD24" s="4">
        <f t="shared" si="6"/>
        <v>2130470.2730769226</v>
      </c>
      <c r="AE24" s="30">
        <f t="shared" si="7"/>
        <v>2205011.606960082</v>
      </c>
      <c r="AF24" s="30">
        <f t="shared" si="8"/>
        <v>2209328.6478260872</v>
      </c>
      <c r="AG24" s="30">
        <f t="shared" si="9"/>
        <v>1094877.527932961</v>
      </c>
      <c r="AH24" s="30">
        <f t="shared" si="9"/>
        <v>1537971.6969696968</v>
      </c>
      <c r="AI24" s="8">
        <f t="shared" si="10"/>
        <v>6</v>
      </c>
      <c r="AJ24" s="8">
        <f t="shared" si="11"/>
        <v>1</v>
      </c>
      <c r="AK24" s="8">
        <f t="shared" si="12"/>
        <v>1</v>
      </c>
      <c r="AL24" s="8">
        <f t="shared" si="13"/>
        <v>1</v>
      </c>
      <c r="AM24" s="8">
        <f t="shared" si="14"/>
        <v>1</v>
      </c>
      <c r="AN24" s="8">
        <f t="shared" si="15"/>
        <v>1</v>
      </c>
      <c r="AO24" s="8">
        <f t="shared" si="17"/>
        <v>1</v>
      </c>
      <c r="AP24" s="8">
        <f t="shared" si="17"/>
        <v>1</v>
      </c>
      <c r="AQ24" s="8">
        <f t="shared" si="17"/>
        <v>1</v>
      </c>
      <c r="AR24" s="8">
        <f t="shared" si="17"/>
        <v>1</v>
      </c>
      <c r="AS24" s="8">
        <f t="shared" si="17"/>
        <v>1</v>
      </c>
    </row>
    <row r="25" spans="1:45" ht="12" customHeight="1" x14ac:dyDescent="0.2">
      <c r="A25" s="9" t="s">
        <v>30</v>
      </c>
      <c r="B25" s="14">
        <v>8425779</v>
      </c>
      <c r="C25" s="14">
        <v>8289795</v>
      </c>
      <c r="D25" s="14">
        <v>8082604</v>
      </c>
      <c r="E25" s="14">
        <v>8474477</v>
      </c>
      <c r="F25" s="14">
        <v>6882784</v>
      </c>
      <c r="G25" s="14">
        <v>6290149</v>
      </c>
      <c r="H25" s="14">
        <v>5699799</v>
      </c>
      <c r="I25" s="14">
        <v>5556913</v>
      </c>
      <c r="J25" s="14">
        <v>4213328</v>
      </c>
      <c r="K25" s="14">
        <v>3580945</v>
      </c>
      <c r="L25" s="14">
        <v>3881637</v>
      </c>
      <c r="M25" s="14">
        <v>2452</v>
      </c>
      <c r="N25" s="14">
        <v>2428</v>
      </c>
      <c r="O25" s="14">
        <v>2598</v>
      </c>
      <c r="P25" s="14">
        <v>2674</v>
      </c>
      <c r="Q25" s="14">
        <v>2669</v>
      </c>
      <c r="R25" s="14">
        <v>2820</v>
      </c>
      <c r="S25" s="14">
        <v>2860</v>
      </c>
      <c r="T25" s="14">
        <v>3147</v>
      </c>
      <c r="U25" s="14">
        <v>3095</v>
      </c>
      <c r="V25" s="16" t="s">
        <v>39</v>
      </c>
      <c r="W25" s="16">
        <v>2970</v>
      </c>
      <c r="X25" s="4">
        <f>(B25/M25)*252</f>
        <v>865944.66068515496</v>
      </c>
      <c r="Y25" s="4">
        <f>(C25/N25)*252</f>
        <v>860390.5848434926</v>
      </c>
      <c r="Z25" s="4">
        <f>(D25/O25)*252</f>
        <v>783993.92147806007</v>
      </c>
      <c r="AA25" s="4">
        <f>(E25/P25)*252</f>
        <v>798641.81151832454</v>
      </c>
      <c r="AB25" s="4">
        <f>(F25/Q25)*252</f>
        <v>649854.46534282505</v>
      </c>
      <c r="AC25" s="4">
        <f>(G25/R25)*252</f>
        <v>562098.42127659568</v>
      </c>
      <c r="AD25" s="4">
        <f>(H25/S25)*252</f>
        <v>502220.05174825172</v>
      </c>
      <c r="AE25" s="30">
        <f>(I25/T25)*252</f>
        <v>444976.82745471876</v>
      </c>
      <c r="AF25" s="30">
        <f>(J25/U25)*252</f>
        <v>343056.10856219707</v>
      </c>
      <c r="AG25" s="30" t="s">
        <v>39</v>
      </c>
      <c r="AH25" s="30">
        <f t="shared" si="9"/>
        <v>329351.01818181819</v>
      </c>
      <c r="AI25" s="8">
        <f t="shared" si="10"/>
        <v>23</v>
      </c>
      <c r="AJ25" s="8">
        <f t="shared" si="11"/>
        <v>24</v>
      </c>
      <c r="AK25" s="8">
        <f t="shared" si="12"/>
        <v>26</v>
      </c>
      <c r="AL25" s="8">
        <f t="shared" si="13"/>
        <v>25</v>
      </c>
      <c r="AM25" s="8">
        <f t="shared" si="14"/>
        <v>29</v>
      </c>
      <c r="AN25" s="8">
        <f t="shared" si="15"/>
        <v>31</v>
      </c>
      <c r="AO25" s="8">
        <f t="shared" si="17"/>
        <v>30</v>
      </c>
      <c r="AP25" s="8">
        <f t="shared" si="17"/>
        <v>30</v>
      </c>
      <c r="AQ25" s="8">
        <f t="shared" si="17"/>
        <v>29</v>
      </c>
      <c r="AR25" s="8" t="s">
        <v>39</v>
      </c>
      <c r="AS25" s="8" t="s">
        <v>39</v>
      </c>
    </row>
    <row r="26" spans="1:45" ht="12" customHeight="1" x14ac:dyDescent="0.2">
      <c r="A26" s="9" t="s">
        <v>18</v>
      </c>
      <c r="B26" s="14">
        <v>9927119</v>
      </c>
      <c r="C26" s="14">
        <v>10106583</v>
      </c>
      <c r="D26" s="14">
        <v>10051835</v>
      </c>
      <c r="E26" s="14">
        <v>10656861</v>
      </c>
      <c r="F26" s="14">
        <v>10787337</v>
      </c>
      <c r="G26" s="14">
        <v>10536214</v>
      </c>
      <c r="H26" s="14">
        <v>9874431</v>
      </c>
      <c r="I26" s="14">
        <v>9730735</v>
      </c>
      <c r="J26" s="14">
        <v>8558195</v>
      </c>
      <c r="K26" s="14">
        <v>5724095</v>
      </c>
      <c r="L26" s="14">
        <v>6244267</v>
      </c>
      <c r="M26" s="14">
        <v>2470</v>
      </c>
      <c r="N26" s="14">
        <v>2481</v>
      </c>
      <c r="O26" s="14">
        <v>3079</v>
      </c>
      <c r="P26" s="14">
        <v>2648</v>
      </c>
      <c r="Q26" s="14">
        <v>2697</v>
      </c>
      <c r="R26" s="14">
        <v>2883</v>
      </c>
      <c r="S26" s="14">
        <v>2960</v>
      </c>
      <c r="T26" s="14">
        <v>3067</v>
      </c>
      <c r="U26" s="14">
        <v>3031</v>
      </c>
      <c r="V26" s="16">
        <v>3100</v>
      </c>
      <c r="W26" s="16">
        <v>3042</v>
      </c>
      <c r="X26" s="4">
        <f>(B26/M26)*252</f>
        <v>1012807.2825910931</v>
      </c>
      <c r="Y26" s="4">
        <f>(C26/N26)*252</f>
        <v>1026545.3107617896</v>
      </c>
      <c r="Z26" s="4">
        <f>(D26/O26)*252</f>
        <v>822689.9707697304</v>
      </c>
      <c r="AA26" s="4">
        <f>(E26/P26)*252</f>
        <v>1014172.5725075528</v>
      </c>
      <c r="AB26" s="4">
        <f>(F26/Q26)*252</f>
        <v>1007938.0511679645</v>
      </c>
      <c r="AC26" s="4">
        <f>(G26/R26)*252</f>
        <v>920959.39229968784</v>
      </c>
      <c r="AD26" s="4">
        <f>(H26/S26)*252</f>
        <v>840661.01756756764</v>
      </c>
      <c r="AE26" s="30">
        <f>(I26/T26)*252</f>
        <v>799525.66677535046</v>
      </c>
      <c r="AF26" s="30">
        <f>(J26/U26)*252</f>
        <v>711535.84295612015</v>
      </c>
      <c r="AG26" s="30">
        <f t="shared" ref="AG26:AH35" si="18">(K26/V26)*252</f>
        <v>465313.52903225808</v>
      </c>
      <c r="AH26" s="30">
        <f t="shared" si="18"/>
        <v>517276.55621301779</v>
      </c>
      <c r="AI26" s="8">
        <f t="shared" si="10"/>
        <v>16</v>
      </c>
      <c r="AJ26" s="8">
        <f t="shared" si="11"/>
        <v>16</v>
      </c>
      <c r="AK26" s="8">
        <f t="shared" si="12"/>
        <v>23</v>
      </c>
      <c r="AL26" s="8">
        <f t="shared" si="13"/>
        <v>15</v>
      </c>
      <c r="AM26" s="8">
        <f t="shared" si="14"/>
        <v>12</v>
      </c>
      <c r="AN26" s="8">
        <f t="shared" si="15"/>
        <v>16</v>
      </c>
      <c r="AO26" s="8">
        <f t="shared" si="17"/>
        <v>20</v>
      </c>
      <c r="AP26" s="8">
        <f t="shared" si="17"/>
        <v>20</v>
      </c>
      <c r="AQ26" s="8">
        <f t="shared" si="17"/>
        <v>20</v>
      </c>
      <c r="AR26" s="8">
        <f t="shared" si="17"/>
        <v>19</v>
      </c>
      <c r="AS26" s="8">
        <f t="shared" si="17"/>
        <v>21</v>
      </c>
    </row>
    <row r="27" spans="1:45" ht="12" customHeight="1" x14ac:dyDescent="0.2">
      <c r="A27" s="9" t="s">
        <v>19</v>
      </c>
      <c r="B27" s="14">
        <v>3229510</v>
      </c>
      <c r="C27" s="14">
        <v>3380333</v>
      </c>
      <c r="D27" s="14">
        <v>3317988</v>
      </c>
      <c r="E27" s="14">
        <v>3436126</v>
      </c>
      <c r="F27" s="14">
        <v>3501124</v>
      </c>
      <c r="G27" s="14">
        <v>3403056</v>
      </c>
      <c r="H27" s="14">
        <v>3417833</v>
      </c>
      <c r="I27" s="14">
        <v>4054444</v>
      </c>
      <c r="J27" s="14">
        <v>3420768</v>
      </c>
      <c r="K27" s="14">
        <v>2343440</v>
      </c>
      <c r="L27" s="14">
        <v>2763672</v>
      </c>
      <c r="M27" s="14">
        <v>563</v>
      </c>
      <c r="N27" s="14">
        <v>588</v>
      </c>
      <c r="O27" s="14">
        <v>639</v>
      </c>
      <c r="P27" s="14">
        <v>663</v>
      </c>
      <c r="Q27" s="14">
        <v>683</v>
      </c>
      <c r="R27" s="14">
        <v>669</v>
      </c>
      <c r="S27" s="14">
        <v>685</v>
      </c>
      <c r="T27" s="14">
        <v>679</v>
      </c>
      <c r="U27" s="14">
        <v>759</v>
      </c>
      <c r="V27" s="16">
        <v>844</v>
      </c>
      <c r="W27" s="16">
        <v>905</v>
      </c>
      <c r="X27" s="4">
        <f>(B27/M27)*252</f>
        <v>1445535.5595026643</v>
      </c>
      <c r="Y27" s="4">
        <f>(C27/N27)*252</f>
        <v>1448714.1428571427</v>
      </c>
      <c r="Z27" s="4">
        <f>(D27/O27)*252</f>
        <v>1308502.3098591547</v>
      </c>
      <c r="AA27" s="4">
        <f>(E27/P27)*252</f>
        <v>1306038.8416289594</v>
      </c>
      <c r="AB27" s="4">
        <f>(F27/Q27)*252</f>
        <v>1291776.3513909224</v>
      </c>
      <c r="AC27" s="4">
        <f>(G27/R27)*252</f>
        <v>1281868.6278026905</v>
      </c>
      <c r="AD27" s="4">
        <f>(H27/S27)*252</f>
        <v>1257363.381021898</v>
      </c>
      <c r="AE27" s="30">
        <f>(I27/T27)*252</f>
        <v>1504742.1030927836</v>
      </c>
      <c r="AF27" s="30">
        <f>(J27/U27)*252</f>
        <v>1135749.0592885376</v>
      </c>
      <c r="AG27" s="30">
        <f t="shared" si="18"/>
        <v>699700.09478672978</v>
      </c>
      <c r="AH27" s="30">
        <f t="shared" si="18"/>
        <v>769552.86629834259</v>
      </c>
      <c r="AI27" s="8">
        <f t="shared" si="10"/>
        <v>3</v>
      </c>
      <c r="AJ27" s="8">
        <f t="shared" si="11"/>
        <v>5</v>
      </c>
      <c r="AK27" s="8">
        <f t="shared" si="12"/>
        <v>7</v>
      </c>
      <c r="AL27" s="8">
        <f t="shared" si="13"/>
        <v>5</v>
      </c>
      <c r="AM27" s="8">
        <f t="shared" si="14"/>
        <v>6</v>
      </c>
      <c r="AN27" s="8">
        <f t="shared" si="15"/>
        <v>6</v>
      </c>
      <c r="AO27" s="8">
        <f t="shared" si="17"/>
        <v>6</v>
      </c>
      <c r="AP27" s="8">
        <f t="shared" si="17"/>
        <v>2</v>
      </c>
      <c r="AQ27" s="8">
        <f t="shared" si="17"/>
        <v>9</v>
      </c>
      <c r="AR27" s="8">
        <f t="shared" si="17"/>
        <v>9</v>
      </c>
      <c r="AS27" s="8">
        <f t="shared" si="17"/>
        <v>10</v>
      </c>
    </row>
    <row r="28" spans="1:45" ht="12" customHeight="1" x14ac:dyDescent="0.2">
      <c r="A28" s="9" t="s">
        <v>20</v>
      </c>
      <c r="B28" s="14">
        <v>2199044</v>
      </c>
      <c r="C28" s="14">
        <v>2322918</v>
      </c>
      <c r="D28" s="14">
        <v>2353739</v>
      </c>
      <c r="E28" s="14">
        <v>2674347</v>
      </c>
      <c r="F28" s="14">
        <v>2512298</v>
      </c>
      <c r="G28" s="14">
        <v>2194898</v>
      </c>
      <c r="H28" s="14">
        <v>2030777</v>
      </c>
      <c r="I28" s="14">
        <v>2471306</v>
      </c>
      <c r="J28" s="14">
        <v>2373564</v>
      </c>
      <c r="K28" s="14">
        <v>1488320</v>
      </c>
      <c r="L28" s="14">
        <v>1788453</v>
      </c>
      <c r="M28" s="14">
        <v>813</v>
      </c>
      <c r="N28" s="14">
        <v>818</v>
      </c>
      <c r="O28" s="14">
        <v>844</v>
      </c>
      <c r="P28" s="14">
        <v>673</v>
      </c>
      <c r="Q28" s="14">
        <v>817</v>
      </c>
      <c r="R28" s="14">
        <v>654</v>
      </c>
      <c r="S28" s="14">
        <v>881</v>
      </c>
      <c r="T28" s="14">
        <v>680</v>
      </c>
      <c r="U28" s="14">
        <v>803</v>
      </c>
      <c r="V28" s="14">
        <v>900</v>
      </c>
      <c r="W28" s="14">
        <v>921</v>
      </c>
      <c r="X28" s="4">
        <f>(B28/M28)*252</f>
        <v>681622.49446494458</v>
      </c>
      <c r="Y28" s="4">
        <f>(C28/N28)*252</f>
        <v>715617.77017114917</v>
      </c>
      <c r="Z28" s="4">
        <f>(D28/O28)*252</f>
        <v>702775.15165876783</v>
      </c>
      <c r="AA28" s="4">
        <f>(E28/P28)*252</f>
        <v>1001389.9613670133</v>
      </c>
      <c r="AB28" s="4">
        <f>(F28/Q28)*252</f>
        <v>774907.09424724604</v>
      </c>
      <c r="AC28" s="4">
        <f>(G28/R28)*252</f>
        <v>845740.51376146788</v>
      </c>
      <c r="AD28" s="4">
        <f>(H28/S28)*252</f>
        <v>580880.59477866068</v>
      </c>
      <c r="AE28" s="30">
        <f>(I28/T28)*252</f>
        <v>915836.92941176472</v>
      </c>
      <c r="AF28" s="30">
        <f>(J28/U28)*252</f>
        <v>744879.36239103368</v>
      </c>
      <c r="AG28" s="30">
        <f t="shared" si="18"/>
        <v>416729.59999999998</v>
      </c>
      <c r="AH28" s="30">
        <f t="shared" si="18"/>
        <v>489348.70358306187</v>
      </c>
      <c r="AI28" s="8">
        <f t="shared" si="10"/>
        <v>31</v>
      </c>
      <c r="AJ28" s="8">
        <f t="shared" si="11"/>
        <v>30</v>
      </c>
      <c r="AK28" s="8">
        <f t="shared" si="12"/>
        <v>31</v>
      </c>
      <c r="AL28" s="8">
        <f t="shared" si="13"/>
        <v>16</v>
      </c>
      <c r="AM28" s="8">
        <f t="shared" si="14"/>
        <v>22</v>
      </c>
      <c r="AN28" s="8">
        <f t="shared" si="15"/>
        <v>19</v>
      </c>
      <c r="AO28" s="8">
        <f t="shared" si="17"/>
        <v>28</v>
      </c>
      <c r="AP28" s="8">
        <f t="shared" si="17"/>
        <v>14</v>
      </c>
      <c r="AQ28" s="8">
        <f t="shared" si="17"/>
        <v>19</v>
      </c>
      <c r="AR28" s="8">
        <f t="shared" si="17"/>
        <v>25</v>
      </c>
      <c r="AS28" s="8">
        <f t="shared" si="17"/>
        <v>23</v>
      </c>
    </row>
    <row r="29" spans="1:45" ht="12" customHeight="1" x14ac:dyDescent="0.2">
      <c r="A29" s="9" t="s">
        <v>21</v>
      </c>
      <c r="B29" s="14">
        <v>5524505</v>
      </c>
      <c r="C29" s="14">
        <v>5481034</v>
      </c>
      <c r="D29" s="14">
        <v>5502646</v>
      </c>
      <c r="E29" s="14">
        <v>5551058</v>
      </c>
      <c r="F29" s="14">
        <v>5386332</v>
      </c>
      <c r="G29" s="14">
        <v>5733633</v>
      </c>
      <c r="H29" s="14">
        <v>5677331</v>
      </c>
      <c r="I29" s="14">
        <v>5553836</v>
      </c>
      <c r="J29" s="14">
        <v>5043138</v>
      </c>
      <c r="K29" s="14">
        <v>3291918</v>
      </c>
      <c r="L29" s="14">
        <v>3611380</v>
      </c>
      <c r="M29" s="14">
        <v>1288</v>
      </c>
      <c r="N29" s="14">
        <v>1279</v>
      </c>
      <c r="O29" s="14">
        <v>1267</v>
      </c>
      <c r="P29" s="14">
        <v>1366</v>
      </c>
      <c r="Q29" s="14">
        <v>1016</v>
      </c>
      <c r="R29" s="14">
        <v>1083</v>
      </c>
      <c r="S29" s="14">
        <v>1093</v>
      </c>
      <c r="T29" s="14">
        <v>1058</v>
      </c>
      <c r="U29" s="14">
        <v>1011</v>
      </c>
      <c r="V29" s="14">
        <v>1030</v>
      </c>
      <c r="W29" s="14">
        <v>1281</v>
      </c>
      <c r="X29" s="4">
        <f>(B29/M29)*252</f>
        <v>1080881.4130434783</v>
      </c>
      <c r="Y29" s="4">
        <f>(C29/N29)*252</f>
        <v>1079922.2580140734</v>
      </c>
      <c r="Z29" s="4">
        <f>(D29/O29)*252</f>
        <v>1094448.9281767956</v>
      </c>
      <c r="AA29" s="4">
        <f>(E29/P29)*252</f>
        <v>1024060.4802342607</v>
      </c>
      <c r="AB29" s="4">
        <f>(F29/Q29)*252</f>
        <v>1335979.9842519686</v>
      </c>
      <c r="AC29" s="4">
        <f>(G29/R29)*252</f>
        <v>1334141.7506925208</v>
      </c>
      <c r="AD29" s="4">
        <f>(H29/S29)*252</f>
        <v>1308954.6312900274</v>
      </c>
      <c r="AE29" s="30">
        <f>(I29/T29)*252</f>
        <v>1322841.8449905482</v>
      </c>
      <c r="AF29" s="30">
        <f>(J29/U29)*252</f>
        <v>1257043.2997032641</v>
      </c>
      <c r="AG29" s="30">
        <f t="shared" si="18"/>
        <v>805401.29708737868</v>
      </c>
      <c r="AH29" s="30">
        <f t="shared" si="18"/>
        <v>710435.40983606549</v>
      </c>
      <c r="AI29" s="8">
        <f t="shared" si="10"/>
        <v>13</v>
      </c>
      <c r="AJ29" s="8">
        <f t="shared" si="11"/>
        <v>12</v>
      </c>
      <c r="AK29" s="8">
        <f t="shared" si="12"/>
        <v>12</v>
      </c>
      <c r="AL29" s="8">
        <f t="shared" si="13"/>
        <v>14</v>
      </c>
      <c r="AM29" s="8">
        <f t="shared" si="14"/>
        <v>5</v>
      </c>
      <c r="AN29" s="8">
        <f t="shared" si="15"/>
        <v>5</v>
      </c>
      <c r="AO29" s="8">
        <f t="shared" si="17"/>
        <v>5</v>
      </c>
      <c r="AP29" s="8">
        <f t="shared" si="17"/>
        <v>6</v>
      </c>
      <c r="AQ29" s="8">
        <f t="shared" si="17"/>
        <v>6</v>
      </c>
      <c r="AR29" s="8">
        <f t="shared" si="17"/>
        <v>4</v>
      </c>
      <c r="AS29" s="8">
        <f t="shared" si="17"/>
        <v>12</v>
      </c>
    </row>
    <row r="30" spans="1:45" ht="12" customHeight="1" x14ac:dyDescent="0.2">
      <c r="A30" s="10" t="s">
        <v>0</v>
      </c>
      <c r="B30" s="15">
        <v>6546853</v>
      </c>
      <c r="C30" s="15">
        <v>6861566</v>
      </c>
      <c r="D30" s="15">
        <v>6661309</v>
      </c>
      <c r="E30" s="15">
        <v>6754909</v>
      </c>
      <c r="F30" s="15">
        <v>6531510</v>
      </c>
      <c r="G30" s="15">
        <v>6152723</v>
      </c>
      <c r="H30" s="15">
        <v>5887307</v>
      </c>
      <c r="I30" s="15">
        <v>6113505</v>
      </c>
      <c r="J30" s="15">
        <v>5804524</v>
      </c>
      <c r="K30" s="15">
        <v>3735811</v>
      </c>
      <c r="L30" s="15">
        <v>5149908</v>
      </c>
      <c r="M30" s="15">
        <v>1702</v>
      </c>
      <c r="N30" s="15">
        <v>1279</v>
      </c>
      <c r="O30" s="15">
        <v>1235</v>
      </c>
      <c r="P30" s="15">
        <v>1340</v>
      </c>
      <c r="Q30" s="15">
        <v>1293</v>
      </c>
      <c r="R30" s="15">
        <v>1287</v>
      </c>
      <c r="S30" s="15">
        <v>1309</v>
      </c>
      <c r="T30" s="15">
        <v>1337</v>
      </c>
      <c r="U30" s="26">
        <v>1276</v>
      </c>
      <c r="V30" s="15">
        <v>1341</v>
      </c>
      <c r="W30" s="15">
        <v>1344</v>
      </c>
      <c r="X30" s="6">
        <f>(B30/M30)*252</f>
        <v>969334.28672150406</v>
      </c>
      <c r="Y30" s="6">
        <f>(C30/N30)*252</f>
        <v>1351926.9992181391</v>
      </c>
      <c r="Z30" s="6">
        <f>(D30/O30)*252</f>
        <v>1359230.662348178</v>
      </c>
      <c r="AA30" s="6">
        <f>(E30/P30)*252</f>
        <v>1270326.1701492537</v>
      </c>
      <c r="AB30" s="6">
        <f>(F30/Q30)*252</f>
        <v>1272962.5058004642</v>
      </c>
      <c r="AC30" s="6">
        <f>(G30/R30)*252</f>
        <v>1204728.979020979</v>
      </c>
      <c r="AD30" s="6">
        <f>(H30/S30)*252</f>
        <v>1133385.3048128341</v>
      </c>
      <c r="AE30" s="31">
        <f>(I30/T30)*252</f>
        <v>1152283.6649214658</v>
      </c>
      <c r="AF30" s="31">
        <f>(J30/U30)*252</f>
        <v>1146348</v>
      </c>
      <c r="AG30" s="31">
        <f t="shared" si="18"/>
        <v>702031.59731543623</v>
      </c>
      <c r="AH30" s="31">
        <f t="shared" si="18"/>
        <v>965607.75</v>
      </c>
      <c r="AI30" s="12">
        <f t="shared" si="10"/>
        <v>19</v>
      </c>
      <c r="AJ30" s="12">
        <f t="shared" si="11"/>
        <v>7</v>
      </c>
      <c r="AK30" s="12">
        <f t="shared" si="12"/>
        <v>6</v>
      </c>
      <c r="AL30" s="12">
        <f t="shared" si="13"/>
        <v>6</v>
      </c>
      <c r="AM30" s="12">
        <f t="shared" si="14"/>
        <v>7</v>
      </c>
      <c r="AN30" s="12">
        <f t="shared" si="15"/>
        <v>7</v>
      </c>
      <c r="AO30" s="12">
        <f t="shared" si="17"/>
        <v>9</v>
      </c>
      <c r="AP30" s="12">
        <f t="shared" si="17"/>
        <v>8</v>
      </c>
      <c r="AQ30" s="12">
        <f t="shared" si="17"/>
        <v>8</v>
      </c>
      <c r="AR30" s="12">
        <f t="shared" si="17"/>
        <v>8</v>
      </c>
      <c r="AS30" s="12">
        <f t="shared" si="17"/>
        <v>3</v>
      </c>
    </row>
    <row r="31" spans="1:45" ht="12" customHeight="1" x14ac:dyDescent="0.2">
      <c r="A31" s="9" t="s">
        <v>22</v>
      </c>
      <c r="B31" s="14">
        <v>6061296</v>
      </c>
      <c r="C31" s="14">
        <v>6283860</v>
      </c>
      <c r="D31" s="14">
        <v>5957859</v>
      </c>
      <c r="E31" s="14">
        <v>5958529</v>
      </c>
      <c r="F31" s="14">
        <v>5503221</v>
      </c>
      <c r="G31" s="14">
        <v>4561774</v>
      </c>
      <c r="H31" s="14">
        <v>5447220</v>
      </c>
      <c r="I31" s="14">
        <v>5068928</v>
      </c>
      <c r="J31" s="16" t="s">
        <v>39</v>
      </c>
      <c r="K31" s="14">
        <v>3661534</v>
      </c>
      <c r="L31" s="14">
        <v>1510402</v>
      </c>
      <c r="M31" s="14">
        <v>1583</v>
      </c>
      <c r="N31" s="14">
        <v>1522</v>
      </c>
      <c r="O31" s="14">
        <v>1573</v>
      </c>
      <c r="P31" s="14">
        <v>1701</v>
      </c>
      <c r="Q31" s="14">
        <v>1723</v>
      </c>
      <c r="R31" s="14">
        <v>1377</v>
      </c>
      <c r="S31" s="14">
        <v>1609</v>
      </c>
      <c r="T31" s="14">
        <v>1572</v>
      </c>
      <c r="U31" s="16" t="s">
        <v>39</v>
      </c>
      <c r="V31" s="14">
        <v>1881</v>
      </c>
      <c r="W31" s="14">
        <v>1121</v>
      </c>
      <c r="X31" s="4">
        <f>(B31/M31)*252</f>
        <v>964906.24889450416</v>
      </c>
      <c r="Y31" s="4">
        <f>(C31/N31)*252</f>
        <v>1040428.8567674112</v>
      </c>
      <c r="Z31" s="4">
        <f>(D31/O31)*252</f>
        <v>954469.46471710107</v>
      </c>
      <c r="AA31" s="4">
        <f>(E31/P31)*252</f>
        <v>882745.03703703696</v>
      </c>
      <c r="AB31" s="4">
        <f>(F31/Q31)*252</f>
        <v>804882.00348229834</v>
      </c>
      <c r="AC31" s="4">
        <f>(G31/R31)*252</f>
        <v>834834.45751633984</v>
      </c>
      <c r="AD31" s="4">
        <f>(H31/S31)*252</f>
        <v>853138.24735860783</v>
      </c>
      <c r="AE31" s="30">
        <f>(I31/T31)*252</f>
        <v>812576.24427480914</v>
      </c>
      <c r="AF31" s="30" t="s">
        <v>39</v>
      </c>
      <c r="AG31" s="30">
        <f t="shared" si="18"/>
        <v>490540.44019138755</v>
      </c>
      <c r="AH31" s="30">
        <f t="shared" si="18"/>
        <v>339537.29170383583</v>
      </c>
      <c r="AI31" s="8">
        <f t="shared" si="10"/>
        <v>20</v>
      </c>
      <c r="AJ31" s="8">
        <f t="shared" si="11"/>
        <v>15</v>
      </c>
      <c r="AK31" s="8">
        <f t="shared" si="12"/>
        <v>17</v>
      </c>
      <c r="AL31" s="8">
        <f t="shared" si="13"/>
        <v>18</v>
      </c>
      <c r="AM31" s="8">
        <f t="shared" si="14"/>
        <v>19</v>
      </c>
      <c r="AN31" s="8">
        <f t="shared" si="15"/>
        <v>20</v>
      </c>
      <c r="AO31" s="8">
        <f t="shared" si="17"/>
        <v>19</v>
      </c>
      <c r="AP31" s="8">
        <f t="shared" si="17"/>
        <v>19</v>
      </c>
      <c r="AQ31" s="8" t="s">
        <v>39</v>
      </c>
      <c r="AR31" s="8">
        <f t="shared" si="17"/>
        <v>16</v>
      </c>
      <c r="AS31" s="8">
        <f t="shared" si="17"/>
        <v>30</v>
      </c>
    </row>
    <row r="32" spans="1:45" ht="12" customHeight="1" x14ac:dyDescent="0.2">
      <c r="A32" s="9" t="s">
        <v>23</v>
      </c>
      <c r="B32" s="14">
        <f>839222+255423+250846+25031+11340+460314+0+3719603+48978</f>
        <v>5610757</v>
      </c>
      <c r="C32" s="14">
        <f>904031+285373+311287+25450+9123+395256+0+3754773+14355</f>
        <v>5699648</v>
      </c>
      <c r="D32" s="14">
        <v>5395849</v>
      </c>
      <c r="E32" s="14">
        <v>5260362</v>
      </c>
      <c r="F32" s="14">
        <v>4785110</v>
      </c>
      <c r="G32" s="14">
        <v>5009700</v>
      </c>
      <c r="H32" s="14">
        <v>5504651</v>
      </c>
      <c r="I32" s="14">
        <v>3052528</v>
      </c>
      <c r="J32" s="16">
        <v>2997039</v>
      </c>
      <c r="K32" s="14">
        <v>2123715</v>
      </c>
      <c r="L32" s="14">
        <v>2673215</v>
      </c>
      <c r="M32" s="14">
        <v>1945</v>
      </c>
      <c r="N32" s="14">
        <v>1960</v>
      </c>
      <c r="O32" s="14">
        <v>1811</v>
      </c>
      <c r="P32" s="14">
        <v>1842</v>
      </c>
      <c r="Q32" s="14">
        <v>1816</v>
      </c>
      <c r="R32" s="14">
        <v>1966</v>
      </c>
      <c r="S32" s="14">
        <v>1943</v>
      </c>
      <c r="T32" s="14">
        <v>2347</v>
      </c>
      <c r="U32" s="16">
        <v>2378</v>
      </c>
      <c r="V32" s="14">
        <v>2723</v>
      </c>
      <c r="W32" s="14">
        <v>2853</v>
      </c>
      <c r="X32" s="4">
        <f>(B32/M32)*252</f>
        <v>726946.4082262211</v>
      </c>
      <c r="Y32" s="4">
        <f>(C32/N32)*252</f>
        <v>732811.88571428566</v>
      </c>
      <c r="Z32" s="4">
        <f>(D32/O32)*252</f>
        <v>750830.45168415247</v>
      </c>
      <c r="AA32" s="4">
        <f>(E32/P32)*252</f>
        <v>719658.64495114004</v>
      </c>
      <c r="AB32" s="4">
        <f>(F32/Q32)*252</f>
        <v>664013.06167400884</v>
      </c>
      <c r="AC32" s="4">
        <f>(G32/R32)*252</f>
        <v>642138.55544252286</v>
      </c>
      <c r="AD32" s="4">
        <f>(H32/S32)*252</f>
        <v>713933.11991765315</v>
      </c>
      <c r="AE32" s="30">
        <f>(I32/T32)*252</f>
        <v>327753.32594801876</v>
      </c>
      <c r="AF32" s="30">
        <f>(J32/U32)*252</f>
        <v>317600.43229604705</v>
      </c>
      <c r="AG32" s="30">
        <f t="shared" si="18"/>
        <v>196539.17737789202</v>
      </c>
      <c r="AH32" s="30">
        <f t="shared" si="18"/>
        <v>236119.93690851735</v>
      </c>
      <c r="AI32" s="8">
        <f t="shared" si="10"/>
        <v>29</v>
      </c>
      <c r="AJ32" s="8">
        <f t="shared" si="11"/>
        <v>29</v>
      </c>
      <c r="AK32" s="8">
        <f t="shared" si="12"/>
        <v>29</v>
      </c>
      <c r="AL32" s="8">
        <f t="shared" si="13"/>
        <v>30</v>
      </c>
      <c r="AM32" s="8">
        <f t="shared" si="14"/>
        <v>28</v>
      </c>
      <c r="AN32" s="8">
        <f t="shared" si="15"/>
        <v>29</v>
      </c>
      <c r="AO32" s="8">
        <f t="shared" si="17"/>
        <v>23</v>
      </c>
      <c r="AP32" s="8">
        <f t="shared" si="17"/>
        <v>31</v>
      </c>
      <c r="AQ32" s="8">
        <f t="shared" si="17"/>
        <v>30</v>
      </c>
      <c r="AR32" s="8">
        <f t="shared" si="17"/>
        <v>30</v>
      </c>
      <c r="AS32" s="8">
        <f t="shared" si="17"/>
        <v>32</v>
      </c>
    </row>
    <row r="33" spans="1:45" ht="12" customHeight="1" x14ac:dyDescent="0.2">
      <c r="A33" s="11" t="s">
        <v>24</v>
      </c>
      <c r="B33" s="14">
        <v>7972090</v>
      </c>
      <c r="C33" s="14">
        <v>7085937</v>
      </c>
      <c r="D33" s="14">
        <v>7221107</v>
      </c>
      <c r="E33" s="14">
        <v>7058839</v>
      </c>
      <c r="F33" s="14">
        <v>7126556</v>
      </c>
      <c r="G33" s="14">
        <v>7123309</v>
      </c>
      <c r="H33" s="14">
        <v>6939201</v>
      </c>
      <c r="I33" s="14">
        <v>6838818</v>
      </c>
      <c r="J33" s="16">
        <v>6376172</v>
      </c>
      <c r="K33" s="14">
        <v>3981475</v>
      </c>
      <c r="L33" s="14">
        <v>4364879</v>
      </c>
      <c r="M33" s="14">
        <v>1814</v>
      </c>
      <c r="N33" s="14">
        <v>1993</v>
      </c>
      <c r="O33" s="14">
        <v>1469</v>
      </c>
      <c r="P33" s="14">
        <v>1640</v>
      </c>
      <c r="Q33" s="14">
        <v>1662</v>
      </c>
      <c r="R33" s="14">
        <v>1721</v>
      </c>
      <c r="S33" s="14">
        <v>1700</v>
      </c>
      <c r="T33" s="14">
        <v>1691</v>
      </c>
      <c r="U33" s="16">
        <v>1424</v>
      </c>
      <c r="V33" s="14">
        <v>1777</v>
      </c>
      <c r="W33" s="14">
        <v>1673</v>
      </c>
      <c r="X33" s="4">
        <f>(B33/M33)*252</f>
        <v>1107478.8754134511</v>
      </c>
      <c r="Y33" s="4">
        <f>(C33/N33)*252</f>
        <v>895963.93577521329</v>
      </c>
      <c r="Z33" s="4">
        <f>(D33/O33)*252</f>
        <v>1238746.7420013614</v>
      </c>
      <c r="AA33" s="4">
        <f>(E33/P33)*252</f>
        <v>1084650.8707317074</v>
      </c>
      <c r="AB33" s="4">
        <f>(F33/Q33)*252</f>
        <v>1080560.8375451262</v>
      </c>
      <c r="AC33" s="4">
        <f>(G33/R33)*252</f>
        <v>1043041.1783846602</v>
      </c>
      <c r="AD33" s="4">
        <f>(H33/S33)*252</f>
        <v>1028634.5011764705</v>
      </c>
      <c r="AE33" s="30">
        <f>(I33/T33)*252</f>
        <v>1019149.6960378474</v>
      </c>
      <c r="AF33" s="30">
        <f>(J33/U33)*252</f>
        <v>1128367.5168539325</v>
      </c>
      <c r="AG33" s="30">
        <f t="shared" si="18"/>
        <v>564621.10298255482</v>
      </c>
      <c r="AH33" s="30">
        <f t="shared" si="18"/>
        <v>657471.31380753138</v>
      </c>
      <c r="AI33" s="8">
        <f t="shared" si="10"/>
        <v>12</v>
      </c>
      <c r="AJ33" s="8">
        <f t="shared" si="11"/>
        <v>21</v>
      </c>
      <c r="AK33" s="8">
        <f t="shared" si="12"/>
        <v>9</v>
      </c>
      <c r="AL33" s="8">
        <f t="shared" si="13"/>
        <v>10</v>
      </c>
      <c r="AM33" s="8">
        <f t="shared" si="14"/>
        <v>10</v>
      </c>
      <c r="AN33" s="8">
        <f t="shared" si="15"/>
        <v>14</v>
      </c>
      <c r="AO33" s="8">
        <f t="shared" si="17"/>
        <v>12</v>
      </c>
      <c r="AP33" s="8">
        <f t="shared" si="17"/>
        <v>11</v>
      </c>
      <c r="AQ33" s="8">
        <f t="shared" si="17"/>
        <v>10</v>
      </c>
      <c r="AR33" s="8">
        <f t="shared" si="17"/>
        <v>12</v>
      </c>
      <c r="AS33" s="8">
        <f t="shared" si="17"/>
        <v>14</v>
      </c>
    </row>
    <row r="34" spans="1:45" ht="12" customHeight="1" x14ac:dyDescent="0.2">
      <c r="A34" s="9" t="s">
        <v>25</v>
      </c>
      <c r="B34" s="14">
        <v>2579304</v>
      </c>
      <c r="C34" s="14">
        <v>2699893</v>
      </c>
      <c r="D34" s="14">
        <v>2751210</v>
      </c>
      <c r="E34" s="14">
        <v>2873589</v>
      </c>
      <c r="F34" s="14">
        <v>2848699</v>
      </c>
      <c r="G34" s="14">
        <v>2707898</v>
      </c>
      <c r="H34" s="14">
        <v>2277832</v>
      </c>
      <c r="I34" s="14">
        <v>2487313</v>
      </c>
      <c r="J34" s="16">
        <v>2089604</v>
      </c>
      <c r="K34" s="14">
        <v>1382418</v>
      </c>
      <c r="L34" s="14">
        <v>1550723</v>
      </c>
      <c r="M34" s="14">
        <v>886</v>
      </c>
      <c r="N34" s="14">
        <v>871</v>
      </c>
      <c r="O34" s="14">
        <v>888</v>
      </c>
      <c r="P34" s="14">
        <v>915</v>
      </c>
      <c r="Q34" s="14">
        <v>1046</v>
      </c>
      <c r="R34" s="14">
        <v>923</v>
      </c>
      <c r="S34" s="14">
        <v>1007</v>
      </c>
      <c r="T34" s="14">
        <v>896</v>
      </c>
      <c r="U34" s="16">
        <v>920</v>
      </c>
      <c r="V34" s="14">
        <v>988</v>
      </c>
      <c r="W34" s="14">
        <v>849</v>
      </c>
      <c r="X34" s="4">
        <f>(B34/M34)*252</f>
        <v>733616.9390519188</v>
      </c>
      <c r="Y34" s="4">
        <f>(C34/N34)*252</f>
        <v>781140.11021814006</v>
      </c>
      <c r="Z34" s="4">
        <f>(D34/O34)*252</f>
        <v>780748.78378378379</v>
      </c>
      <c r="AA34" s="4">
        <f>(E34/P34)*252</f>
        <v>791414.675409836</v>
      </c>
      <c r="AB34" s="4">
        <f>(F34/Q34)*252</f>
        <v>686302.24474187382</v>
      </c>
      <c r="AC34" s="4">
        <f>(G34/R34)*252</f>
        <v>739317.76381365105</v>
      </c>
      <c r="AD34" s="4">
        <f>(H34/S34)*252</f>
        <v>570023.49950347561</v>
      </c>
      <c r="AE34" s="30">
        <f>(I34/T34)*252</f>
        <v>699556.78125</v>
      </c>
      <c r="AF34" s="30">
        <f>(J34/U34)*252</f>
        <v>572369.7913043478</v>
      </c>
      <c r="AG34" s="30">
        <f t="shared" si="18"/>
        <v>352600.54251012142</v>
      </c>
      <c r="AH34" s="30">
        <f t="shared" si="18"/>
        <v>460285.27208480571</v>
      </c>
      <c r="AI34" s="8">
        <f t="shared" si="10"/>
        <v>28</v>
      </c>
      <c r="AJ34" s="8">
        <f t="shared" si="11"/>
        <v>27</v>
      </c>
      <c r="AK34" s="8">
        <f t="shared" si="12"/>
        <v>27</v>
      </c>
      <c r="AL34" s="8">
        <f t="shared" si="13"/>
        <v>26</v>
      </c>
      <c r="AM34" s="8">
        <f t="shared" si="14"/>
        <v>27</v>
      </c>
      <c r="AN34" s="8">
        <f t="shared" si="15"/>
        <v>24</v>
      </c>
      <c r="AO34" s="8">
        <f t="shared" si="17"/>
        <v>29</v>
      </c>
      <c r="AP34" s="8">
        <f t="shared" si="17"/>
        <v>24</v>
      </c>
      <c r="AQ34" s="8">
        <f t="shared" si="17"/>
        <v>24</v>
      </c>
      <c r="AR34" s="8">
        <f t="shared" si="17"/>
        <v>28</v>
      </c>
      <c r="AS34" s="8">
        <f t="shared" si="17"/>
        <v>26</v>
      </c>
    </row>
    <row r="35" spans="1:45" ht="12" customHeight="1" x14ac:dyDescent="0.2">
      <c r="A35" s="9" t="s">
        <v>37</v>
      </c>
      <c r="B35" s="14">
        <v>13708695</v>
      </c>
      <c r="C35" s="14">
        <v>14847921</v>
      </c>
      <c r="D35" s="14">
        <v>14568351</v>
      </c>
      <c r="E35" s="14">
        <v>14007339</v>
      </c>
      <c r="F35" s="14">
        <v>10539805</v>
      </c>
      <c r="G35" s="16" t="s">
        <v>38</v>
      </c>
      <c r="H35" s="16">
        <v>14472316</v>
      </c>
      <c r="I35" s="16">
        <v>12675839</v>
      </c>
      <c r="J35" s="16" t="s">
        <v>39</v>
      </c>
      <c r="K35" s="16" t="s">
        <v>39</v>
      </c>
      <c r="L35" s="16">
        <v>6267240</v>
      </c>
      <c r="M35" s="14">
        <v>4181</v>
      </c>
      <c r="N35" s="14">
        <v>4471</v>
      </c>
      <c r="O35" s="14">
        <v>4348</v>
      </c>
      <c r="P35" s="14">
        <v>4747</v>
      </c>
      <c r="Q35" s="14">
        <v>4126</v>
      </c>
      <c r="R35" s="16" t="s">
        <v>38</v>
      </c>
      <c r="S35" s="16">
        <v>4186</v>
      </c>
      <c r="T35" s="16">
        <v>4103</v>
      </c>
      <c r="U35" s="16" t="s">
        <v>39</v>
      </c>
      <c r="V35" s="16" t="s">
        <v>39</v>
      </c>
      <c r="W35" s="16">
        <v>4092</v>
      </c>
      <c r="X35" s="4">
        <f>(B35/M35)*252</f>
        <v>826259.54077971773</v>
      </c>
      <c r="Y35" s="4">
        <f>(C35/N35)*252</f>
        <v>836876.78192798025</v>
      </c>
      <c r="Z35" s="4">
        <f>(D35/O35)*252</f>
        <v>844347.85004599823</v>
      </c>
      <c r="AA35" s="4">
        <f>(E35/P35)*252</f>
        <v>743595.83484305884</v>
      </c>
      <c r="AB35" s="4">
        <f>(F35/Q35)*252</f>
        <v>643730.21328162868</v>
      </c>
      <c r="AC35" s="30" t="s">
        <v>39</v>
      </c>
      <c r="AD35" s="4">
        <f>(H35/S35)*252</f>
        <v>871243.10367892974</v>
      </c>
      <c r="AE35" s="30">
        <f>(I35/T35)*252</f>
        <v>778530.69168900803</v>
      </c>
      <c r="AF35" s="30" t="s">
        <v>39</v>
      </c>
      <c r="AG35" s="30" t="s">
        <v>39</v>
      </c>
      <c r="AH35" s="30">
        <f t="shared" si="18"/>
        <v>385959.06158357771</v>
      </c>
      <c r="AI35" s="8">
        <f t="shared" ref="AI35:AM37" si="19">_xlfn.RANK.EQ(X35,X$6:X$37,0)</f>
        <v>25</v>
      </c>
      <c r="AJ35" s="8">
        <f t="shared" si="19"/>
        <v>25</v>
      </c>
      <c r="AK35" s="8">
        <f t="shared" si="19"/>
        <v>22</v>
      </c>
      <c r="AL35" s="8">
        <f t="shared" si="19"/>
        <v>29</v>
      </c>
      <c r="AM35" s="8">
        <f t="shared" si="19"/>
        <v>30</v>
      </c>
      <c r="AN35" s="8" t="s">
        <v>38</v>
      </c>
      <c r="AO35" s="8">
        <f t="shared" si="17"/>
        <v>18</v>
      </c>
      <c r="AP35" s="8">
        <f t="shared" si="17"/>
        <v>22</v>
      </c>
      <c r="AQ35" s="8" t="s">
        <v>39</v>
      </c>
      <c r="AR35" s="8" t="s">
        <v>39</v>
      </c>
      <c r="AS35" s="8" t="s">
        <v>39</v>
      </c>
    </row>
    <row r="36" spans="1:45" ht="12" customHeight="1" x14ac:dyDescent="0.2">
      <c r="A36" s="9" t="s">
        <v>26</v>
      </c>
      <c r="B36" s="14">
        <v>5425593</v>
      </c>
      <c r="C36" s="14">
        <v>5504963</v>
      </c>
      <c r="D36" s="14">
        <v>5652082</v>
      </c>
      <c r="E36" s="14">
        <v>5403222</v>
      </c>
      <c r="F36" s="14">
        <v>5599238</v>
      </c>
      <c r="G36" s="14">
        <v>7329303</v>
      </c>
      <c r="H36" s="14">
        <v>5504651</v>
      </c>
      <c r="I36" s="14">
        <v>4955595</v>
      </c>
      <c r="J36" s="16">
        <v>5012178</v>
      </c>
      <c r="K36" s="14">
        <v>3332679</v>
      </c>
      <c r="L36" s="14">
        <v>4035712</v>
      </c>
      <c r="M36" s="14">
        <v>760</v>
      </c>
      <c r="N36" s="14">
        <v>750</v>
      </c>
      <c r="O36" s="14">
        <v>908</v>
      </c>
      <c r="P36" s="14">
        <v>702</v>
      </c>
      <c r="Q36" s="14">
        <v>817</v>
      </c>
      <c r="R36" s="14">
        <v>861</v>
      </c>
      <c r="S36" s="14">
        <v>875</v>
      </c>
      <c r="T36" s="14">
        <v>931</v>
      </c>
      <c r="U36" s="14">
        <v>912</v>
      </c>
      <c r="V36" s="14">
        <v>1189</v>
      </c>
      <c r="W36" s="14">
        <v>1133</v>
      </c>
      <c r="X36" s="4">
        <f>(B36/M36)*252</f>
        <v>1799012.4157894736</v>
      </c>
      <c r="Y36" s="4">
        <f>(C36/N36)*252</f>
        <v>1849667.568</v>
      </c>
      <c r="Z36" s="4">
        <f>(D36/O36)*252</f>
        <v>1568639.4977973569</v>
      </c>
      <c r="AA36" s="4">
        <f>(E36/P36)*252</f>
        <v>1939618.1538461538</v>
      </c>
      <c r="AB36" s="4">
        <f>(F36/Q36)*252</f>
        <v>1727059.9461444309</v>
      </c>
      <c r="AC36" s="4">
        <f>(G36/R36)*252</f>
        <v>2145161.8536585364</v>
      </c>
      <c r="AD36" s="4">
        <f>(H36/S36)*252</f>
        <v>1585339.4880000001</v>
      </c>
      <c r="AE36" s="30">
        <f>(I36/T36)*252</f>
        <v>1341364.0601503758</v>
      </c>
      <c r="AF36" s="30">
        <f>(J36/U36)*252</f>
        <v>1384943.9210526317</v>
      </c>
      <c r="AG36" s="30">
        <f>(K36/V36)*252</f>
        <v>706337.34903280064</v>
      </c>
      <c r="AH36" s="30">
        <f>(L36/W36)*252</f>
        <v>897616.43777581642</v>
      </c>
      <c r="AI36" s="8">
        <f t="shared" si="19"/>
        <v>1</v>
      </c>
      <c r="AJ36" s="8">
        <f t="shared" si="19"/>
        <v>2</v>
      </c>
      <c r="AK36" s="8">
        <f t="shared" si="19"/>
        <v>3</v>
      </c>
      <c r="AL36" s="8">
        <f t="shared" si="19"/>
        <v>2</v>
      </c>
      <c r="AM36" s="8">
        <f t="shared" si="19"/>
        <v>2</v>
      </c>
      <c r="AN36" s="8">
        <f>_xlfn.RANK.EQ(AC36,AC$6:AC$37,0)</f>
        <v>2</v>
      </c>
      <c r="AO36" s="8">
        <f t="shared" si="17"/>
        <v>2</v>
      </c>
      <c r="AP36" s="8">
        <f t="shared" si="17"/>
        <v>5</v>
      </c>
      <c r="AQ36" s="8">
        <f t="shared" si="17"/>
        <v>3</v>
      </c>
      <c r="AR36" s="8">
        <f t="shared" si="17"/>
        <v>7</v>
      </c>
      <c r="AS36" s="8">
        <f t="shared" si="17"/>
        <v>6</v>
      </c>
    </row>
    <row r="37" spans="1:45" ht="12.75" customHeight="1" x14ac:dyDescent="0.2">
      <c r="A37" s="9" t="s">
        <v>27</v>
      </c>
      <c r="B37" s="14">
        <v>3555378</v>
      </c>
      <c r="C37" s="14">
        <v>3468241</v>
      </c>
      <c r="D37" s="14">
        <v>3381806</v>
      </c>
      <c r="E37" s="14">
        <v>3358131</v>
      </c>
      <c r="F37" s="14">
        <v>3309162</v>
      </c>
      <c r="G37" s="14">
        <v>3315183</v>
      </c>
      <c r="H37" s="14">
        <v>3292779</v>
      </c>
      <c r="I37" s="14">
        <v>3187438</v>
      </c>
      <c r="J37" s="14">
        <v>3091093</v>
      </c>
      <c r="K37" s="14">
        <v>2041281</v>
      </c>
      <c r="L37" s="14">
        <v>2325206</v>
      </c>
      <c r="M37" s="14">
        <v>874</v>
      </c>
      <c r="N37" s="14">
        <v>925</v>
      </c>
      <c r="O37" s="14">
        <v>966</v>
      </c>
      <c r="P37" s="14">
        <v>1048</v>
      </c>
      <c r="Q37" s="14">
        <v>1048</v>
      </c>
      <c r="R37" s="14">
        <v>1095</v>
      </c>
      <c r="S37" s="14">
        <v>1112</v>
      </c>
      <c r="T37" s="14">
        <v>1144</v>
      </c>
      <c r="U37" s="14">
        <v>1193</v>
      </c>
      <c r="V37" s="14">
        <v>1130</v>
      </c>
      <c r="W37" s="14">
        <v>1144</v>
      </c>
      <c r="X37" s="4">
        <f>(B37/M37)*252</f>
        <v>1025120.4302059497</v>
      </c>
      <c r="Y37" s="4">
        <f>(C37/N37)*252</f>
        <v>944861.3318918919</v>
      </c>
      <c r="Z37" s="4">
        <f>(D37/O37)*252</f>
        <v>882210.26086956519</v>
      </c>
      <c r="AA37" s="4">
        <f>(E37/P37)*252</f>
        <v>807489.51526717551</v>
      </c>
      <c r="AB37" s="4">
        <f>(F37/Q37)*252</f>
        <v>795714.52671755722</v>
      </c>
      <c r="AC37" s="4">
        <f>(G37/R37)*252</f>
        <v>762946.22465753427</v>
      </c>
      <c r="AD37" s="4">
        <f>(H37/S37)*252</f>
        <v>746205.31294964033</v>
      </c>
      <c r="AE37" s="4">
        <f>(I37/T37)*252</f>
        <v>702127.95104895113</v>
      </c>
      <c r="AF37" s="4">
        <f>(J37/U37)*252</f>
        <v>652938.33696563286</v>
      </c>
      <c r="AG37" s="4">
        <f>(K37/V37)*252</f>
        <v>455223.72743362829</v>
      </c>
      <c r="AH37" s="4">
        <f>(L37/W37)*252</f>
        <v>512195.72727272729</v>
      </c>
      <c r="AI37" s="8">
        <f t="shared" si="19"/>
        <v>14</v>
      </c>
      <c r="AJ37" s="8">
        <f t="shared" si="19"/>
        <v>18</v>
      </c>
      <c r="AK37" s="8">
        <f t="shared" si="19"/>
        <v>20</v>
      </c>
      <c r="AL37" s="8">
        <f t="shared" si="19"/>
        <v>24</v>
      </c>
      <c r="AM37" s="8">
        <f t="shared" si="19"/>
        <v>21</v>
      </c>
      <c r="AN37" s="8">
        <f>_xlfn.RANK.EQ(AC37,AC$6:AC$37,0)</f>
        <v>23</v>
      </c>
      <c r="AO37" s="8">
        <f t="shared" si="17"/>
        <v>22</v>
      </c>
      <c r="AP37" s="8">
        <f t="shared" si="17"/>
        <v>23</v>
      </c>
      <c r="AQ37" s="8">
        <f t="shared" si="17"/>
        <v>22</v>
      </c>
      <c r="AR37" s="8">
        <f t="shared" si="17"/>
        <v>21</v>
      </c>
      <c r="AS37" s="8">
        <f t="shared" si="17"/>
        <v>22</v>
      </c>
    </row>
    <row r="38" spans="1:45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4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</row>
    <row r="39" spans="1:45" ht="25.5" customHeight="1" x14ac:dyDescent="0.2">
      <c r="A39" s="34" t="s">
        <v>33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19"/>
      <c r="AP39" s="19"/>
      <c r="AQ39" s="19"/>
      <c r="AR39" s="22"/>
      <c r="AS39" s="28"/>
    </row>
  </sheetData>
  <mergeCells count="8">
    <mergeCell ref="A1:AY1"/>
    <mergeCell ref="A2:AC2"/>
    <mergeCell ref="A39:AN39"/>
    <mergeCell ref="A4:A5"/>
    <mergeCell ref="B4:L4"/>
    <mergeCell ref="M4:W4"/>
    <mergeCell ref="X4:AH4"/>
    <mergeCell ref="AI4:AS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2018-07-13T20:15:36Z</dcterms:created>
  <dcterms:modified xsi:type="dcterms:W3CDTF">2023-05-30T19:49:17Z</dcterms:modified>
</cp:coreProperties>
</file>