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/>
  </bookViews>
  <sheets>
    <sheet name="Proporción de partos con asist." sheetId="1" r:id="rId1"/>
  </sheets>
  <calcPr calcId="144525"/>
</workbook>
</file>

<file path=xl/calcChain.xml><?xml version="1.0" encoding="utf-8"?>
<calcChain xmlns="http://schemas.openxmlformats.org/spreadsheetml/2006/main">
  <c r="AS8" i="1" l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7" i="1"/>
  <c r="BD9" i="1" l="1"/>
  <c r="BD11" i="1"/>
  <c r="BD13" i="1"/>
  <c r="BD15" i="1"/>
  <c r="BD17" i="1"/>
  <c r="BD19" i="1"/>
  <c r="BD21" i="1"/>
  <c r="BD23" i="1"/>
  <c r="BD25" i="1"/>
  <c r="BD27" i="1"/>
  <c r="BD29" i="1"/>
  <c r="BD31" i="1"/>
  <c r="BD33" i="1"/>
  <c r="BD35" i="1"/>
  <c r="BD37" i="1"/>
  <c r="BD39" i="1"/>
  <c r="BD8" i="1"/>
  <c r="BD10" i="1"/>
  <c r="BD12" i="1"/>
  <c r="BD14" i="1"/>
  <c r="BD16" i="1"/>
  <c r="BD18" i="1"/>
  <c r="BD20" i="1"/>
  <c r="BD22" i="1"/>
  <c r="BD24" i="1"/>
  <c r="BD26" i="1"/>
  <c r="BD28" i="1"/>
  <c r="BD30" i="1"/>
  <c r="BD32" i="1"/>
  <c r="BD34" i="1"/>
  <c r="BD36" i="1"/>
  <c r="BD38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BB13" i="1" l="1"/>
  <c r="BA13" i="1"/>
  <c r="BB10" i="1" l="1"/>
  <c r="BB8" i="1"/>
  <c r="BC9" i="1"/>
  <c r="BB14" i="1"/>
  <c r="BA9" i="1"/>
  <c r="BA11" i="1"/>
  <c r="BC11" i="1"/>
  <c r="BB12" i="1"/>
  <c r="BC13" i="1"/>
  <c r="BA15" i="1"/>
  <c r="BC15" i="1"/>
  <c r="BB16" i="1"/>
  <c r="BA17" i="1"/>
  <c r="BC17" i="1"/>
  <c r="BB18" i="1"/>
  <c r="BA19" i="1"/>
  <c r="BC19" i="1"/>
  <c r="BB20" i="1"/>
  <c r="BA21" i="1"/>
  <c r="BC21" i="1"/>
  <c r="BB22" i="1"/>
  <c r="BA23" i="1"/>
  <c r="BC23" i="1"/>
  <c r="BB24" i="1"/>
  <c r="BA25" i="1"/>
  <c r="BC25" i="1"/>
  <c r="BB26" i="1"/>
  <c r="BA27" i="1"/>
  <c r="BC27" i="1"/>
  <c r="BB28" i="1"/>
  <c r="BA29" i="1"/>
  <c r="BC29" i="1"/>
  <c r="BB30" i="1"/>
  <c r="BA31" i="1"/>
  <c r="BC31" i="1"/>
  <c r="BB32" i="1"/>
  <c r="BA33" i="1"/>
  <c r="BC33" i="1"/>
  <c r="BB34" i="1"/>
  <c r="BA35" i="1"/>
  <c r="BC35" i="1"/>
  <c r="BB36" i="1"/>
  <c r="BA37" i="1"/>
  <c r="BC37" i="1"/>
  <c r="BB38" i="1"/>
  <c r="BA39" i="1"/>
  <c r="BC39" i="1"/>
  <c r="BA8" i="1"/>
  <c r="BC8" i="1"/>
  <c r="BB9" i="1"/>
  <c r="BA10" i="1"/>
  <c r="BC10" i="1"/>
  <c r="BB11" i="1"/>
  <c r="BA12" i="1"/>
  <c r="BC12" i="1"/>
  <c r="BA14" i="1"/>
  <c r="BC14" i="1"/>
  <c r="BB15" i="1"/>
  <c r="BA16" i="1"/>
  <c r="BC16" i="1"/>
  <c r="BB17" i="1"/>
  <c r="BA18" i="1"/>
  <c r="BC18" i="1"/>
  <c r="BB19" i="1"/>
  <c r="BA20" i="1"/>
  <c r="BC20" i="1"/>
  <c r="BB21" i="1"/>
  <c r="BA22" i="1"/>
  <c r="BC22" i="1"/>
  <c r="BB23" i="1"/>
  <c r="BA24" i="1"/>
  <c r="BC24" i="1"/>
  <c r="BB25" i="1"/>
  <c r="BA26" i="1"/>
  <c r="BC26" i="1"/>
  <c r="BB27" i="1"/>
  <c r="BA28" i="1"/>
  <c r="BC28" i="1"/>
  <c r="BB29" i="1"/>
  <c r="BA30" i="1"/>
  <c r="BC30" i="1"/>
  <c r="BB31" i="1"/>
  <c r="BA32" i="1"/>
  <c r="BC32" i="1"/>
  <c r="BB33" i="1"/>
  <c r="BA34" i="1"/>
  <c r="BC34" i="1"/>
  <c r="BB35" i="1"/>
  <c r="BA36" i="1"/>
  <c r="BC36" i="1"/>
  <c r="BB37" i="1"/>
  <c r="BA38" i="1"/>
  <c r="BC38" i="1"/>
  <c r="BB39" i="1"/>
  <c r="AZ32" i="1" l="1"/>
  <c r="AZ9" i="1"/>
  <c r="AZ8" i="1"/>
  <c r="AZ10" i="1"/>
  <c r="AZ12" i="1"/>
  <c r="AZ14" i="1"/>
  <c r="AZ16" i="1"/>
  <c r="AZ18" i="1"/>
  <c r="AZ20" i="1"/>
  <c r="AZ22" i="1"/>
  <c r="AZ24" i="1"/>
  <c r="AZ26" i="1"/>
  <c r="AZ28" i="1"/>
  <c r="AZ30" i="1"/>
  <c r="AZ34" i="1"/>
  <c r="AZ36" i="1"/>
  <c r="AZ38" i="1"/>
  <c r="AZ11" i="1"/>
  <c r="AZ13" i="1"/>
  <c r="AZ15" i="1"/>
  <c r="AZ17" i="1"/>
  <c r="AZ19" i="1"/>
  <c r="AZ21" i="1"/>
  <c r="AZ23" i="1"/>
  <c r="AZ25" i="1"/>
  <c r="AZ27" i="1"/>
  <c r="AZ29" i="1"/>
  <c r="AZ31" i="1"/>
  <c r="AZ33" i="1"/>
  <c r="AZ35" i="1"/>
  <c r="AZ37" i="1"/>
  <c r="AZ39" i="1"/>
  <c r="AI7" i="1" l="1"/>
  <c r="AT24" i="1" l="1"/>
  <c r="AU8" i="1"/>
  <c r="AV18" i="1"/>
  <c r="AX12" i="1"/>
  <c r="AT32" i="1"/>
  <c r="AT28" i="1"/>
  <c r="AT16" i="1"/>
  <c r="AT12" i="1"/>
  <c r="AT8" i="1"/>
  <c r="AW35" i="1"/>
  <c r="AW19" i="1"/>
  <c r="AT39" i="1"/>
  <c r="AT35" i="1"/>
  <c r="AT31" i="1"/>
  <c r="AU39" i="1"/>
  <c r="AV39" i="1"/>
  <c r="AW38" i="1"/>
  <c r="AX38" i="1"/>
  <c r="AY37" i="1"/>
  <c r="AY25" i="1"/>
  <c r="AY9" i="1"/>
  <c r="AT15" i="1"/>
  <c r="AU35" i="1"/>
  <c r="AU23" i="1"/>
  <c r="AU19" i="1"/>
  <c r="AU15" i="1"/>
  <c r="AU11" i="1"/>
  <c r="AV35" i="1"/>
  <c r="AV31" i="1"/>
  <c r="AV27" i="1"/>
  <c r="AV23" i="1"/>
  <c r="AV19" i="1"/>
  <c r="AV15" i="1"/>
  <c r="AV11" i="1"/>
  <c r="AW34" i="1"/>
  <c r="AW30" i="1"/>
  <c r="AW26" i="1"/>
  <c r="AW22" i="1"/>
  <c r="AW18" i="1"/>
  <c r="AW14" i="1"/>
  <c r="AW10" i="1"/>
  <c r="AX34" i="1"/>
  <c r="AX29" i="1"/>
  <c r="AX25" i="1"/>
  <c r="AX21" i="1"/>
  <c r="AX17" i="1"/>
  <c r="AX13" i="1"/>
  <c r="AX9" i="1"/>
  <c r="AY33" i="1"/>
  <c r="AY29" i="1"/>
  <c r="AY21" i="1"/>
  <c r="AY17" i="1"/>
  <c r="AY13" i="1"/>
  <c r="AY8" i="1"/>
  <c r="AW31" i="1"/>
  <c r="AU37" i="1"/>
  <c r="AT23" i="1"/>
  <c r="AU31" i="1"/>
  <c r="AT38" i="1"/>
  <c r="AT34" i="1"/>
  <c r="AT30" i="1"/>
  <c r="AT26" i="1"/>
  <c r="AT22" i="1"/>
  <c r="AT18" i="1"/>
  <c r="AT14" i="1"/>
  <c r="AT10" i="1"/>
  <c r="AU38" i="1"/>
  <c r="AU34" i="1"/>
  <c r="AU30" i="1"/>
  <c r="AU26" i="1"/>
  <c r="AU22" i="1"/>
  <c r="AU18" i="1"/>
  <c r="AU14" i="1"/>
  <c r="AV38" i="1"/>
  <c r="AV30" i="1"/>
  <c r="AV26" i="1"/>
  <c r="AV22" i="1"/>
  <c r="AV14" i="1"/>
  <c r="AV10" i="1"/>
  <c r="AX24" i="1"/>
  <c r="AX20" i="1"/>
  <c r="AX16" i="1"/>
  <c r="AX32" i="1"/>
  <c r="AW15" i="1"/>
  <c r="AU21" i="1"/>
  <c r="AT27" i="1"/>
  <c r="AT19" i="1"/>
  <c r="AT11" i="1"/>
  <c r="AU27" i="1"/>
  <c r="AT36" i="1"/>
  <c r="AU33" i="1"/>
  <c r="AU29" i="1"/>
  <c r="AU25" i="1"/>
  <c r="AU17" i="1"/>
  <c r="AU13" i="1"/>
  <c r="AU9" i="1"/>
  <c r="AV8" i="1"/>
  <c r="AW39" i="1"/>
  <c r="AX36" i="1"/>
  <c r="AX28" i="1"/>
  <c r="AV34" i="1"/>
  <c r="AU10" i="1"/>
  <c r="AW37" i="1"/>
  <c r="AW33" i="1"/>
  <c r="AW29" i="1"/>
  <c r="AW25" i="1"/>
  <c r="AW21" i="1"/>
  <c r="AW17" i="1"/>
  <c r="AW13" i="1"/>
  <c r="AW9" i="1"/>
  <c r="AX37" i="1"/>
  <c r="AX33" i="1"/>
  <c r="AY36" i="1"/>
  <c r="AY32" i="1"/>
  <c r="AY28" i="1"/>
  <c r="AY24" i="1"/>
  <c r="AY20" i="1"/>
  <c r="AY16" i="1"/>
  <c r="AY12" i="1"/>
  <c r="AW11" i="1"/>
  <c r="AT20" i="1"/>
  <c r="AW27" i="1"/>
  <c r="AT37" i="1"/>
  <c r="AT33" i="1"/>
  <c r="AT29" i="1"/>
  <c r="AT25" i="1"/>
  <c r="AT21" i="1"/>
  <c r="AT17" i="1"/>
  <c r="AT13" i="1"/>
  <c r="AT9" i="1"/>
  <c r="AV37" i="1"/>
  <c r="AV33" i="1"/>
  <c r="AV29" i="1"/>
  <c r="AV25" i="1"/>
  <c r="AV21" i="1"/>
  <c r="AV17" i="1"/>
  <c r="AV13" i="1"/>
  <c r="AV9" i="1"/>
  <c r="AW36" i="1"/>
  <c r="AW32" i="1"/>
  <c r="AW28" i="1"/>
  <c r="AW24" i="1"/>
  <c r="AW20" i="1"/>
  <c r="AW16" i="1"/>
  <c r="AW12" i="1"/>
  <c r="AX31" i="1"/>
  <c r="AX27" i="1"/>
  <c r="AX23" i="1"/>
  <c r="AX19" i="1"/>
  <c r="AX15" i="1"/>
  <c r="AX11" i="1"/>
  <c r="AY39" i="1"/>
  <c r="AY35" i="1"/>
  <c r="AY31" i="1"/>
  <c r="AY27" i="1"/>
  <c r="AY23" i="1"/>
  <c r="AY19" i="1"/>
  <c r="AY15" i="1"/>
  <c r="AY11" i="1"/>
  <c r="AW8" i="1"/>
  <c r="AW23" i="1"/>
  <c r="AU36" i="1"/>
  <c r="AU32" i="1"/>
  <c r="AU28" i="1"/>
  <c r="AU24" i="1"/>
  <c r="AU20" i="1"/>
  <c r="AU16" i="1"/>
  <c r="AU12" i="1"/>
  <c r="AV36" i="1"/>
  <c r="AV32" i="1"/>
  <c r="AV28" i="1"/>
  <c r="AV24" i="1"/>
  <c r="AV20" i="1"/>
  <c r="AV16" i="1"/>
  <c r="AV12" i="1"/>
  <c r="AX39" i="1"/>
  <c r="AX35" i="1"/>
  <c r="AX30" i="1"/>
  <c r="AX26" i="1"/>
  <c r="AX22" i="1"/>
  <c r="AX18" i="1"/>
  <c r="AX14" i="1"/>
  <c r="AX10" i="1"/>
  <c r="AY38" i="1"/>
  <c r="AY34" i="1"/>
  <c r="AY30" i="1"/>
  <c r="AY26" i="1"/>
  <c r="AY22" i="1"/>
  <c r="AY18" i="1"/>
  <c r="AY14" i="1"/>
  <c r="AY10" i="1"/>
  <c r="AX8" i="1"/>
</calcChain>
</file>

<file path=xl/sharedStrings.xml><?xml version="1.0" encoding="utf-8"?>
<sst xmlns="http://schemas.openxmlformats.org/spreadsheetml/2006/main" count="125" uniqueCount="104">
  <si>
    <t>Nacimientos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</si>
  <si>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</si>
  <si>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</si>
  <si>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</si>
  <si>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</si>
  <si>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</si>
  <si>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</si>
  <si>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</si>
  <si>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</si>
  <si>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</si>
  <si>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</si>
  <si>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</si>
  <si>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</si>
  <si>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</si>
  <si>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</si>
  <si>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</si>
  <si>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</si>
  <si>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</si>
  <si>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</si>
  <si>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</si>
  <si>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</si>
  <si>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</si>
  <si>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</si>
  <si>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</si>
  <si>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</si>
  <si>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</si>
  <si>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</si>
  <si>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</si>
  <si>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</si>
  <si>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</si>
  <si>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</si>
  <si>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</si>
  <si>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</si>
  <si>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Nacional</t>
  </si>
  <si>
    <t>Entidad Federativa</t>
  </si>
  <si>
    <t>Proporción de partos con asistencia de personal médico capacitado</t>
  </si>
  <si>
    <t>Partos atendidos</t>
  </si>
  <si>
    <t>Por médico</t>
  </si>
  <si>
    <t>Lugar nacional</t>
  </si>
  <si>
    <t xml:space="preserve">Por enfermera </t>
  </si>
  <si>
    <t>40</t>
  </si>
  <si>
    <t>8</t>
  </si>
  <si>
    <t>20</t>
  </si>
  <si>
    <t>31</t>
  </si>
  <si>
    <t>1,860,531</t>
  </si>
  <si>
    <t>11,776</t>
  </si>
  <si>
    <t>24,301</t>
  </si>
  <si>
    <t>27,846</t>
  </si>
  <si>
    <t>45</t>
  </si>
  <si>
    <t>11,585</t>
  </si>
  <si>
    <t>13,480</t>
  </si>
  <si>
    <t>716</t>
  </si>
  <si>
    <t>47,369</t>
  </si>
  <si>
    <t>53</t>
  </si>
  <si>
    <t>10,902</t>
  </si>
  <si>
    <t>73,583</t>
  </si>
  <si>
    <t>761</t>
  </si>
  <si>
    <t>51,545</t>
  </si>
  <si>
    <t>438</t>
  </si>
  <si>
    <t>102,406</t>
  </si>
  <si>
    <t>433</t>
  </si>
  <si>
    <t>28,183</t>
  </si>
  <si>
    <t>87</t>
  </si>
  <si>
    <t>105,534</t>
  </si>
  <si>
    <t>264</t>
  </si>
  <si>
    <t>54,109</t>
  </si>
  <si>
    <t>588</t>
  </si>
  <si>
    <t>39,137</t>
  </si>
  <si>
    <t>83</t>
  </si>
  <si>
    <t>132,276</t>
  </si>
  <si>
    <t>209</t>
  </si>
  <si>
    <t>238,645</t>
  </si>
  <si>
    <t>616</t>
  </si>
  <si>
    <t>89,189</t>
  </si>
  <si>
    <t>282</t>
  </si>
  <si>
    <t>29,350</t>
  </si>
  <si>
    <t>15,982</t>
  </si>
  <si>
    <t>157</t>
  </si>
  <si>
    <t>85,530</t>
  </si>
  <si>
    <t>79</t>
  </si>
  <si>
    <t>68,296</t>
  </si>
  <si>
    <t>656</t>
  </si>
  <si>
    <t>116,169</t>
  </si>
  <si>
    <t>4,786</t>
  </si>
  <si>
    <t>37,072</t>
  </si>
  <si>
    <t>185</t>
  </si>
  <si>
    <t>25,344</t>
  </si>
  <si>
    <t>131</t>
  </si>
  <si>
    <t>44,283</t>
  </si>
  <si>
    <t>138</t>
  </si>
  <si>
    <t>48,706</t>
  </si>
  <si>
    <t>33</t>
  </si>
  <si>
    <t>45,611</t>
  </si>
  <si>
    <t>123</t>
  </si>
  <si>
    <t>42,858</t>
  </si>
  <si>
    <t>55,557</t>
  </si>
  <si>
    <t>357</t>
  </si>
  <si>
    <t>22,487</t>
  </si>
  <si>
    <t>140</t>
  </si>
  <si>
    <t>112,960</t>
  </si>
  <si>
    <t>288</t>
  </si>
  <si>
    <t>31,350</t>
  </si>
  <si>
    <t>28,886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</si>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</sst>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/>
      <bottom/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 style="thin">
        <color theme="0"/>
      </right>
      <top/>
      <bottom style="thin">
        <color rgb="FFE3E0DC"/>
      </bottom>
      <diagonal/>
    </border>
    <border>
      <left style="thin">
        <color rgb="FFE3E0DC"/>
      </left>
      <right style="thin">
        <color theme="0"/>
      </right>
      <top style="thin">
        <color theme="0"/>
      </top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10" fontId="18" fillId="0" borderId="0" xfId="1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10" fontId="19" fillId="0" borderId="0" xfId="1" applyNumberFormat="1" applyFont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3" fontId="22" fillId="34" borderId="0" xfId="0" applyNumberFormat="1" applyFont="1" applyFill="1" applyAlignment="1">
      <alignment vertical="center" wrapText="1"/>
    </xf>
    <xf numFmtId="10" fontId="22" fillId="34" borderId="0" xfId="1" applyNumberFormat="1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164" fontId="18" fillId="0" borderId="0" xfId="43" applyNumberFormat="1" applyFont="1" applyAlignment="1">
      <alignment vertical="center" wrapText="1"/>
    </xf>
    <xf numFmtId="164" fontId="19" fillId="0" borderId="0" xfId="43" applyNumberFormat="1" applyFont="1" applyAlignment="1">
      <alignment vertical="center" wrapText="1"/>
    </xf>
    <xf numFmtId="164" fontId="22" fillId="34" borderId="0" xfId="43" applyNumberFormat="1" applyFont="1" applyFill="1" applyAlignment="1">
      <alignment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19" fillId="0" borderId="0" xfId="0" applyNumberFormat="1" applyFont="1" applyAlignment="1">
      <alignment vertical="center" wrapText="1"/>
    </xf>
    <xf numFmtId="0" fontId="22" fillId="34" borderId="0" xfId="0" applyNumberFormat="1" applyFont="1" applyFill="1" applyAlignment="1">
      <alignment vertical="center" wrapText="1"/>
    </xf>
    <xf numFmtId="3" fontId="18" fillId="0" borderId="0" xfId="43" applyNumberFormat="1" applyFont="1" applyAlignment="1">
      <alignment vertical="center" wrapText="1"/>
    </xf>
    <xf numFmtId="0" fontId="19" fillId="0" borderId="0" xfId="43" applyNumberFormat="1" applyFont="1" applyAlignment="1">
      <alignment vertical="center" wrapText="1"/>
    </xf>
    <xf numFmtId="3" fontId="19" fillId="0" borderId="0" xfId="43" applyNumberFormat="1" applyFont="1" applyAlignment="1">
      <alignment vertical="center" wrapText="1"/>
    </xf>
    <xf numFmtId="0" fontId="22" fillId="34" borderId="0" xfId="43" applyNumberFormat="1" applyFont="1" applyFill="1" applyAlignment="1">
      <alignment vertical="center" wrapText="1"/>
    </xf>
    <xf numFmtId="3" fontId="22" fillId="34" borderId="0" xfId="43" applyNumberFormat="1" applyFont="1" applyFill="1" applyAlignment="1">
      <alignment vertical="center" wrapText="1"/>
    </xf>
    <xf numFmtId="2" fontId="18" fillId="0" borderId="0" xfId="43" applyNumberFormat="1" applyFont="1" applyAlignment="1">
      <alignment horizontal="right" vertical="center" wrapText="1"/>
    </xf>
    <xf numFmtId="2" fontId="19" fillId="0" borderId="0" xfId="43" applyNumberFormat="1" applyFont="1" applyAlignment="1">
      <alignment horizontal="right" vertical="center" wrapText="1"/>
    </xf>
    <xf numFmtId="2" fontId="22" fillId="34" borderId="0" xfId="43" applyNumberFormat="1" applyFont="1" applyFill="1" applyAlignment="1">
      <alignment horizontal="right" vertical="center" wrapText="1"/>
    </xf>
    <xf numFmtId="1" fontId="19" fillId="0" borderId="0" xfId="43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0</xdr:col>
      <xdr:colOff>2161887</xdr:colOff>
      <xdr:row>0</xdr:row>
      <xdr:rowOff>438075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showGridLines="0" tabSelected="1" workbookViewId="0">
      <pane xSplit="1" topLeftCell="B1" activePane="topRight" state="frozen"/>
      <selection pane="topRight" activeCell="BD32" sqref="BD32"/>
    </sheetView>
  </sheetViews>
  <sheetFormatPr baseColWidth="10" defaultColWidth="11" defaultRowHeight="14.1" customHeight="1" x14ac:dyDescent="0.25"/>
  <cols>
    <col min="1" max="1" width="32.42578125" style="2" customWidth="1"/>
    <col min="2" max="2" width="11.7109375" style="2" customWidth="1"/>
    <col min="3" max="3" width="14.42578125" style="2" customWidth="1"/>
    <col min="4" max="4" width="11.7109375" style="2" customWidth="1"/>
    <col min="5" max="5" width="15.28515625" style="2" customWidth="1"/>
    <col min="6" max="6" width="11.7109375" style="2" customWidth="1"/>
    <col min="7" max="7" width="14.42578125" style="2" customWidth="1"/>
    <col min="8" max="8" width="11.7109375" style="2" customWidth="1"/>
    <col min="9" max="9" width="15" style="2" customWidth="1"/>
    <col min="10" max="10" width="11.7109375" style="2" customWidth="1"/>
    <col min="11" max="11" width="14.5703125" style="2" customWidth="1"/>
    <col min="12" max="12" width="11.7109375" style="2" customWidth="1"/>
    <col min="13" max="13" width="15.7109375" style="2" customWidth="1"/>
    <col min="14" max="14" width="11.7109375" style="2" customWidth="1"/>
    <col min="15" max="15" width="15.7109375" style="2" customWidth="1"/>
    <col min="16" max="16" width="11.7109375" style="2" customWidth="1"/>
    <col min="17" max="17" width="15.7109375" style="2" customWidth="1"/>
    <col min="18" max="18" width="11.7109375" style="2" customWidth="1"/>
    <col min="19" max="19" width="15.7109375" style="2" customWidth="1"/>
    <col min="20" max="20" width="11.7109375" style="2" customWidth="1"/>
    <col min="21" max="21" width="15.7109375" style="2" customWidth="1"/>
    <col min="22" max="22" width="11.7109375" style="2" customWidth="1"/>
    <col min="23" max="23" width="15.7109375" style="2" customWidth="1"/>
    <col min="24" max="45" width="8.5703125" style="2" customWidth="1"/>
    <col min="46" max="56" width="6.5703125" style="2" customWidth="1"/>
    <col min="57" max="16384" width="11" style="2"/>
  </cols>
  <sheetData>
    <row r="1" spans="1:56" ht="39.950000000000003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16"/>
      <c r="BA1" s="19"/>
      <c r="BB1" s="19"/>
      <c r="BC1" s="19"/>
      <c r="BD1" s="31"/>
    </row>
    <row r="2" spans="1:56" ht="14.1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15"/>
      <c r="BA2" s="18"/>
      <c r="BB2" s="18"/>
      <c r="BC2" s="18"/>
      <c r="BD2" s="30"/>
    </row>
    <row r="3" spans="1:56" s="1" customFormat="1" ht="14.1" customHeight="1" x14ac:dyDescent="0.25"/>
    <row r="4" spans="1:56" s="1" customFormat="1" ht="18" customHeight="1" x14ac:dyDescent="0.25">
      <c r="A4" s="47" t="s">
        <v>34</v>
      </c>
      <c r="B4" s="48" t="s">
        <v>36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2"/>
      <c r="X4" s="53" t="s">
        <v>0</v>
      </c>
      <c r="Y4" s="53"/>
      <c r="Z4" s="53"/>
      <c r="AA4" s="53"/>
      <c r="AB4" s="53"/>
      <c r="AC4" s="53"/>
      <c r="AD4" s="53"/>
      <c r="AE4" s="53"/>
      <c r="AF4" s="53"/>
      <c r="AG4" s="53"/>
      <c r="AH4" s="58"/>
      <c r="AI4" s="53" t="s">
        <v>35</v>
      </c>
      <c r="AJ4" s="53"/>
      <c r="AK4" s="53"/>
      <c r="AL4" s="53"/>
      <c r="AM4" s="53"/>
      <c r="AN4" s="53"/>
      <c r="AO4" s="53"/>
      <c r="AP4" s="53"/>
      <c r="AQ4" s="53"/>
      <c r="AR4" s="53"/>
      <c r="AS4" s="54"/>
      <c r="AT4" s="55" t="s">
        <v>38</v>
      </c>
      <c r="AU4" s="53"/>
      <c r="AV4" s="53"/>
      <c r="AW4" s="53"/>
      <c r="AX4" s="53"/>
      <c r="AY4" s="53"/>
      <c r="AZ4" s="53"/>
      <c r="BA4" s="53"/>
      <c r="BB4" s="53"/>
      <c r="BC4" s="53"/>
      <c r="BD4" s="53"/>
    </row>
    <row r="5" spans="1:56" s="1" customFormat="1" ht="18" customHeight="1" x14ac:dyDescent="0.25">
      <c r="A5" s="47"/>
      <c r="B5" s="48">
        <v>2011</v>
      </c>
      <c r="C5" s="49"/>
      <c r="D5" s="48">
        <v>2012</v>
      </c>
      <c r="E5" s="49"/>
      <c r="F5" s="48">
        <v>2013</v>
      </c>
      <c r="G5" s="49"/>
      <c r="H5" s="48">
        <v>2014</v>
      </c>
      <c r="I5" s="49"/>
      <c r="J5" s="48">
        <v>2015</v>
      </c>
      <c r="K5" s="49"/>
      <c r="L5" s="48">
        <v>2016</v>
      </c>
      <c r="M5" s="52"/>
      <c r="N5" s="50">
        <v>2017</v>
      </c>
      <c r="O5" s="51"/>
      <c r="P5" s="50">
        <v>2018</v>
      </c>
      <c r="Q5" s="51"/>
      <c r="R5" s="50">
        <v>2019</v>
      </c>
      <c r="S5" s="51"/>
      <c r="T5" s="50">
        <v>2020</v>
      </c>
      <c r="U5" s="51"/>
      <c r="V5" s="50">
        <v>2021</v>
      </c>
      <c r="W5" s="51"/>
      <c r="X5" s="56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50"/>
      <c r="AJ5" s="49"/>
      <c r="AK5" s="49"/>
      <c r="AL5" s="49"/>
      <c r="AM5" s="49"/>
      <c r="AN5" s="49"/>
      <c r="AO5" s="49"/>
      <c r="AP5" s="49"/>
      <c r="AQ5" s="49"/>
      <c r="AR5" s="49"/>
      <c r="AS5" s="52"/>
      <c r="AT5" s="57"/>
      <c r="AU5" s="32"/>
      <c r="AV5" s="32"/>
      <c r="AW5" s="32"/>
      <c r="AX5" s="32"/>
      <c r="AY5" s="32"/>
      <c r="AZ5" s="32"/>
      <c r="BA5" s="32"/>
      <c r="BB5" s="32"/>
      <c r="BC5" s="32"/>
      <c r="BD5" s="33"/>
    </row>
    <row r="6" spans="1:56" s="3" customFormat="1" ht="36" customHeight="1" x14ac:dyDescent="0.25">
      <c r="A6" s="47"/>
      <c r="B6" s="23" t="s">
        <v>37</v>
      </c>
      <c r="C6" s="22" t="s">
        <v>39</v>
      </c>
      <c r="D6" s="23" t="s">
        <v>37</v>
      </c>
      <c r="E6" s="22" t="s">
        <v>39</v>
      </c>
      <c r="F6" s="23" t="s">
        <v>37</v>
      </c>
      <c r="G6" s="22" t="s">
        <v>39</v>
      </c>
      <c r="H6" s="23" t="s">
        <v>37</v>
      </c>
      <c r="I6" s="22" t="s">
        <v>39</v>
      </c>
      <c r="J6" s="23" t="s">
        <v>37</v>
      </c>
      <c r="K6" s="22" t="s">
        <v>39</v>
      </c>
      <c r="L6" s="23" t="s">
        <v>37</v>
      </c>
      <c r="M6" s="22" t="s">
        <v>39</v>
      </c>
      <c r="N6" s="23" t="s">
        <v>37</v>
      </c>
      <c r="O6" s="22" t="s">
        <v>39</v>
      </c>
      <c r="P6" s="23" t="s">
        <v>37</v>
      </c>
      <c r="Q6" s="22" t="s">
        <v>39</v>
      </c>
      <c r="R6" s="23" t="s">
        <v>37</v>
      </c>
      <c r="S6" s="22" t="s">
        <v>39</v>
      </c>
      <c r="T6" s="23" t="s">
        <v>37</v>
      </c>
      <c r="U6" s="22" t="s">
        <v>39</v>
      </c>
      <c r="V6" s="23" t="s">
        <v>37</v>
      </c>
      <c r="W6" s="22" t="s">
        <v>39</v>
      </c>
      <c r="X6" s="10">
        <v>2011</v>
      </c>
      <c r="Y6" s="10">
        <v>2012</v>
      </c>
      <c r="Z6" s="10">
        <v>2013</v>
      </c>
      <c r="AA6" s="10">
        <v>2014</v>
      </c>
      <c r="AB6" s="10">
        <v>2015</v>
      </c>
      <c r="AC6" s="17">
        <v>2016</v>
      </c>
      <c r="AD6" s="17">
        <v>2017</v>
      </c>
      <c r="AE6" s="20">
        <v>2018</v>
      </c>
      <c r="AF6" s="20">
        <v>2019</v>
      </c>
      <c r="AG6" s="27">
        <v>2020</v>
      </c>
      <c r="AH6" s="29">
        <v>2021</v>
      </c>
      <c r="AI6" s="10">
        <v>2011</v>
      </c>
      <c r="AJ6" s="10">
        <v>2012</v>
      </c>
      <c r="AK6" s="10">
        <v>2013</v>
      </c>
      <c r="AL6" s="10">
        <v>2014</v>
      </c>
      <c r="AM6" s="10">
        <v>2015</v>
      </c>
      <c r="AN6" s="17">
        <v>2016</v>
      </c>
      <c r="AO6" s="20">
        <v>2017</v>
      </c>
      <c r="AP6" s="20">
        <v>2018</v>
      </c>
      <c r="AQ6" s="20">
        <v>2019</v>
      </c>
      <c r="AR6" s="27">
        <v>2020</v>
      </c>
      <c r="AS6" s="28">
        <v>2021</v>
      </c>
      <c r="AT6" s="10">
        <v>2011</v>
      </c>
      <c r="AU6" s="10">
        <v>2012</v>
      </c>
      <c r="AV6" s="10">
        <v>2013</v>
      </c>
      <c r="AW6" s="10">
        <v>2014</v>
      </c>
      <c r="AX6" s="10">
        <v>2015</v>
      </c>
      <c r="AY6" s="17">
        <v>2016</v>
      </c>
      <c r="AZ6" s="20">
        <v>2017</v>
      </c>
      <c r="BA6" s="20">
        <v>2018</v>
      </c>
      <c r="BB6" s="20">
        <v>2019</v>
      </c>
      <c r="BC6" s="27">
        <v>2020</v>
      </c>
      <c r="BD6" s="28">
        <v>2021</v>
      </c>
    </row>
    <row r="7" spans="1:56" ht="14.1" customHeight="1" x14ac:dyDescent="0.25">
      <c r="A7" s="4" t="s">
        <v>33</v>
      </c>
      <c r="B7" s="5">
        <v>2179856</v>
      </c>
      <c r="C7" s="21">
        <v>22008</v>
      </c>
      <c r="D7" s="5">
        <v>2158058</v>
      </c>
      <c r="E7" s="5">
        <v>19734</v>
      </c>
      <c r="F7" s="5">
        <v>2149268</v>
      </c>
      <c r="G7" s="5">
        <v>16844</v>
      </c>
      <c r="H7" s="5">
        <v>2152335</v>
      </c>
      <c r="I7" s="5">
        <v>22030</v>
      </c>
      <c r="J7" s="5">
        <v>2051177</v>
      </c>
      <c r="K7" s="5">
        <v>16795</v>
      </c>
      <c r="L7" s="5">
        <v>2004547</v>
      </c>
      <c r="M7" s="5">
        <v>15196</v>
      </c>
      <c r="N7" s="24">
        <v>1970668</v>
      </c>
      <c r="O7" s="24">
        <v>15392</v>
      </c>
      <c r="P7" s="36">
        <v>1916555</v>
      </c>
      <c r="Q7" s="36">
        <v>14782</v>
      </c>
      <c r="R7" s="41" t="s">
        <v>44</v>
      </c>
      <c r="S7" s="41" t="s">
        <v>45</v>
      </c>
      <c r="T7" s="36">
        <v>1445199</v>
      </c>
      <c r="U7" s="36">
        <v>7277</v>
      </c>
      <c r="V7" s="36">
        <v>1086807</v>
      </c>
      <c r="W7" s="36">
        <v>26813</v>
      </c>
      <c r="X7" s="5">
        <v>2586287</v>
      </c>
      <c r="Y7" s="5">
        <v>2498880</v>
      </c>
      <c r="Z7" s="5">
        <v>2478889</v>
      </c>
      <c r="AA7" s="5">
        <v>2463420</v>
      </c>
      <c r="AB7" s="5">
        <v>2353596</v>
      </c>
      <c r="AC7" s="5">
        <v>2293708</v>
      </c>
      <c r="AD7" s="5">
        <v>2234039</v>
      </c>
      <c r="AE7" s="5">
        <v>2162535</v>
      </c>
      <c r="AF7" s="5">
        <v>2092214</v>
      </c>
      <c r="AG7" s="5">
        <v>1629211</v>
      </c>
      <c r="AH7" s="5">
        <v>1171953</v>
      </c>
      <c r="AI7" s="6">
        <f t="shared" ref="AI7:AI39" si="0">(B7+C7)/X7</f>
        <v>0.85136104384393529</v>
      </c>
      <c r="AJ7" s="6">
        <f>(D7+E7)/Y7</f>
        <v>0.87150723524138818</v>
      </c>
      <c r="AK7" s="6">
        <f>(F7+G7)/Z7</f>
        <v>0.8738237169957993</v>
      </c>
      <c r="AL7" s="6">
        <f>(H7+I7)/AA7</f>
        <v>0.88266109717384778</v>
      </c>
      <c r="AM7" s="6">
        <f>(J7+K7)/AB7</f>
        <v>0.87864357349349675</v>
      </c>
      <c r="AN7" s="6">
        <f>(L7+M7)/AC7</f>
        <v>0.88055803092634288</v>
      </c>
      <c r="AO7" s="6">
        <f>(N7+O7)/AD7</f>
        <v>0.88899969964714132</v>
      </c>
      <c r="AP7" s="6">
        <f>(P7+Q7)/AE7</f>
        <v>0.89308936040341547</v>
      </c>
      <c r="AQ7" s="6">
        <f>(R7+S7)/AF7</f>
        <v>0.89489268306205771</v>
      </c>
      <c r="AR7" s="6">
        <f>(T7+U7)/AG7</f>
        <v>0.89152111052527883</v>
      </c>
      <c r="AS7" s="6">
        <f>(V7+W7)/AH7</f>
        <v>0.95022581963611163</v>
      </c>
    </row>
    <row r="8" spans="1:56" ht="14.1" customHeight="1" x14ac:dyDescent="0.25">
      <c r="A8" s="7" t="s">
        <v>1</v>
      </c>
      <c r="B8" s="8">
        <v>25466</v>
      </c>
      <c r="C8" s="34">
        <v>28</v>
      </c>
      <c r="D8" s="8">
        <v>26125</v>
      </c>
      <c r="E8" s="34">
        <v>37</v>
      </c>
      <c r="F8" s="8">
        <v>25498</v>
      </c>
      <c r="G8" s="34">
        <v>63</v>
      </c>
      <c r="H8" s="8">
        <v>26042</v>
      </c>
      <c r="I8" s="34">
        <v>68</v>
      </c>
      <c r="J8" s="8">
        <v>25603</v>
      </c>
      <c r="K8" s="34">
        <v>53</v>
      </c>
      <c r="L8" s="8">
        <v>25618</v>
      </c>
      <c r="M8" s="34">
        <v>67</v>
      </c>
      <c r="N8" s="25">
        <v>26053</v>
      </c>
      <c r="O8" s="25">
        <v>91</v>
      </c>
      <c r="P8" s="38">
        <v>25161</v>
      </c>
      <c r="Q8" s="37">
        <v>77</v>
      </c>
      <c r="R8" s="42" t="s">
        <v>46</v>
      </c>
      <c r="S8" s="42" t="s">
        <v>40</v>
      </c>
      <c r="T8" s="38">
        <v>19809</v>
      </c>
      <c r="U8" s="37">
        <v>26</v>
      </c>
      <c r="V8" s="38">
        <v>16898</v>
      </c>
      <c r="W8" s="37">
        <v>59</v>
      </c>
      <c r="X8" s="8">
        <v>26047</v>
      </c>
      <c r="Y8" s="8">
        <v>26684</v>
      </c>
      <c r="Z8" s="8">
        <v>26125</v>
      </c>
      <c r="AA8" s="8">
        <v>26761</v>
      </c>
      <c r="AB8" s="8">
        <v>26190</v>
      </c>
      <c r="AC8" s="8">
        <v>26175</v>
      </c>
      <c r="AD8" s="8">
        <v>26738</v>
      </c>
      <c r="AE8" s="8">
        <v>25723</v>
      </c>
      <c r="AF8" s="8">
        <v>24793</v>
      </c>
      <c r="AG8" s="8">
        <v>20163</v>
      </c>
      <c r="AH8" s="8">
        <v>17074</v>
      </c>
      <c r="AI8" s="9">
        <f t="shared" si="0"/>
        <v>0.97876914807847348</v>
      </c>
      <c r="AJ8" s="9">
        <f t="shared" ref="AJ8:AJ39" si="1">(D8+E8)/Y8</f>
        <v>0.98043771548493475</v>
      </c>
      <c r="AK8" s="9">
        <f t="shared" ref="AK8:AK39" si="2">(F8+G8)/Z8</f>
        <v>0.97841148325358851</v>
      </c>
      <c r="AL8" s="9">
        <f t="shared" ref="AL8:AL39" si="3">(H8+I8)/AA8</f>
        <v>0.97567355479989537</v>
      </c>
      <c r="AM8" s="9">
        <f t="shared" ref="AM8:AM39" si="4">(J8+K8)/AB8</f>
        <v>0.97961053837342493</v>
      </c>
      <c r="AN8" s="9">
        <f t="shared" ref="AN8:AN39" si="5">(L8+M8)/AC8</f>
        <v>0.981279847182426</v>
      </c>
      <c r="AO8" s="9">
        <f t="shared" ref="AO8:AO39" si="6">(N8+O8)/AD8</f>
        <v>0.97778442665868803</v>
      </c>
      <c r="AP8" s="9">
        <f t="shared" ref="AP8:AP39" si="7">(P8+Q8)/AE8</f>
        <v>0.98114527854449329</v>
      </c>
      <c r="AQ8" s="9">
        <f t="shared" ref="AQ8:AQ39" si="8">(R8+S8)/AF8</f>
        <v>0.98176904771508089</v>
      </c>
      <c r="AR8" s="9">
        <f t="shared" ref="AR8:AS39" si="9">(T8+U8)/AG8</f>
        <v>0.98373257947726034</v>
      </c>
      <c r="AS8" s="9">
        <f t="shared" ref="AS8:AS39" si="10">(V8+W8)/AH8</f>
        <v>0.99314747569403772</v>
      </c>
      <c r="AT8" s="2">
        <f t="shared" ref="AT8:AT39" si="11">_xlfn.RANK.EQ(AI8,AI$8:AI$39,0)</f>
        <v>3</v>
      </c>
      <c r="AU8" s="2">
        <f t="shared" ref="AU8:AU39" si="12">_xlfn.RANK.EQ(AJ8,AJ$8:AJ$39,0)</f>
        <v>4</v>
      </c>
      <c r="AV8" s="2">
        <f t="shared" ref="AV8:AV39" si="13">_xlfn.RANK.EQ(AK8,AK$8:AK$39,0)</f>
        <v>6</v>
      </c>
      <c r="AW8" s="2">
        <f t="shared" ref="AW8:AW39" si="14">_xlfn.RANK.EQ(AL8,AL$8:AL$39,0)</f>
        <v>7</v>
      </c>
      <c r="AX8" s="2">
        <f t="shared" ref="AX8:AX39" si="15">_xlfn.RANK.EQ(AM8,AM$8:AM$39,0)</f>
        <v>6</v>
      </c>
      <c r="AY8" s="2">
        <f t="shared" ref="AY8:AZ39" si="16">_xlfn.RANK.EQ(AN8,AN$8:AN$39,0)</f>
        <v>5</v>
      </c>
      <c r="AZ8" s="2">
        <f t="shared" si="16"/>
        <v>10</v>
      </c>
      <c r="BA8" s="2">
        <f t="shared" ref="BA8:BA39" si="17">_xlfn.RANK.EQ(AP8,AP$8:AP$39,0)</f>
        <v>9</v>
      </c>
      <c r="BB8" s="2">
        <f t="shared" ref="BB8:BB39" si="18">_xlfn.RANK.EQ(AQ8,AQ$8:AQ$39,0)</f>
        <v>7</v>
      </c>
      <c r="BC8" s="2">
        <f t="shared" ref="BC8:BD31" si="19">_xlfn.RANK.EQ(AR8,AR$8:AR$39,0)</f>
        <v>6</v>
      </c>
      <c r="BD8" s="2">
        <f t="shared" si="19"/>
        <v>6</v>
      </c>
    </row>
    <row r="9" spans="1:56" ht="14.1" customHeight="1" x14ac:dyDescent="0.25">
      <c r="A9" s="7" t="s">
        <v>2</v>
      </c>
      <c r="B9" s="8">
        <v>43848</v>
      </c>
      <c r="C9" s="34">
        <v>94</v>
      </c>
      <c r="D9" s="8">
        <v>40764</v>
      </c>
      <c r="E9" s="34">
        <v>47</v>
      </c>
      <c r="F9" s="8">
        <v>40082</v>
      </c>
      <c r="G9" s="34">
        <v>38</v>
      </c>
      <c r="H9" s="8">
        <v>40565</v>
      </c>
      <c r="I9" s="34">
        <v>44</v>
      </c>
      <c r="J9" s="8">
        <v>39152</v>
      </c>
      <c r="K9" s="34">
        <v>70</v>
      </c>
      <c r="L9" s="8">
        <v>36193</v>
      </c>
      <c r="M9" s="34">
        <v>35</v>
      </c>
      <c r="N9" s="25">
        <v>32691</v>
      </c>
      <c r="O9" s="25">
        <v>40</v>
      </c>
      <c r="P9" s="38">
        <v>29673</v>
      </c>
      <c r="Q9" s="37">
        <v>63</v>
      </c>
      <c r="R9" s="42" t="s">
        <v>47</v>
      </c>
      <c r="S9" s="42" t="s">
        <v>48</v>
      </c>
      <c r="T9" s="38">
        <v>29511</v>
      </c>
      <c r="U9" s="37">
        <v>28</v>
      </c>
      <c r="V9" s="38">
        <v>26158</v>
      </c>
      <c r="W9" s="37">
        <v>27</v>
      </c>
      <c r="X9" s="8">
        <v>65952</v>
      </c>
      <c r="Y9" s="8">
        <v>63361</v>
      </c>
      <c r="Z9" s="8">
        <v>61997</v>
      </c>
      <c r="AA9" s="8">
        <v>63360</v>
      </c>
      <c r="AB9" s="8">
        <v>64042</v>
      </c>
      <c r="AC9" s="8">
        <v>62889</v>
      </c>
      <c r="AD9" s="8">
        <v>62202</v>
      </c>
      <c r="AE9" s="8">
        <v>60537</v>
      </c>
      <c r="AF9" s="8">
        <v>56917</v>
      </c>
      <c r="AG9" s="8">
        <v>47624</v>
      </c>
      <c r="AH9" s="8">
        <v>37247</v>
      </c>
      <c r="AI9" s="9">
        <f t="shared" si="0"/>
        <v>0.66627244056283352</v>
      </c>
      <c r="AJ9" s="9">
        <f t="shared" si="1"/>
        <v>0.6441028392859961</v>
      </c>
      <c r="AK9" s="9">
        <f t="shared" si="2"/>
        <v>0.64712808684291179</v>
      </c>
      <c r="AL9" s="9">
        <f t="shared" si="3"/>
        <v>0.64092487373737372</v>
      </c>
      <c r="AM9" s="9">
        <f t="shared" si="4"/>
        <v>0.61244183504575123</v>
      </c>
      <c r="AN9" s="9">
        <f t="shared" si="5"/>
        <v>0.57606258646186137</v>
      </c>
      <c r="AO9" s="9">
        <f t="shared" si="6"/>
        <v>0.5262049451786116</v>
      </c>
      <c r="AP9" s="9">
        <f t="shared" si="7"/>
        <v>0.49120372664651368</v>
      </c>
      <c r="AQ9" s="9">
        <f t="shared" si="8"/>
        <v>0.49002934097018463</v>
      </c>
      <c r="AR9" s="9">
        <f t="shared" si="9"/>
        <v>0.62025449353267259</v>
      </c>
      <c r="AS9" s="9">
        <f t="shared" si="10"/>
        <v>0.70300963836013641</v>
      </c>
      <c r="AT9" s="2">
        <f t="shared" si="11"/>
        <v>30</v>
      </c>
      <c r="AU9" s="2">
        <f t="shared" si="12"/>
        <v>31</v>
      </c>
      <c r="AV9" s="2">
        <f t="shared" si="13"/>
        <v>31</v>
      </c>
      <c r="AW9" s="2">
        <f t="shared" si="14"/>
        <v>31</v>
      </c>
      <c r="AX9" s="2">
        <f t="shared" si="15"/>
        <v>31</v>
      </c>
      <c r="AY9" s="2">
        <f t="shared" si="16"/>
        <v>31</v>
      </c>
      <c r="AZ9" s="2">
        <f t="shared" si="16"/>
        <v>31</v>
      </c>
      <c r="BA9" s="2">
        <f t="shared" si="17"/>
        <v>32</v>
      </c>
      <c r="BB9" s="2">
        <f t="shared" si="18"/>
        <v>32</v>
      </c>
      <c r="BC9" s="2">
        <f t="shared" si="19"/>
        <v>31</v>
      </c>
      <c r="BD9" s="2">
        <f t="shared" si="19"/>
        <v>32</v>
      </c>
    </row>
    <row r="10" spans="1:56" ht="14.1" customHeight="1" x14ac:dyDescent="0.25">
      <c r="A10" s="7" t="s">
        <v>3</v>
      </c>
      <c r="B10" s="8">
        <v>13251</v>
      </c>
      <c r="C10" s="34">
        <v>5</v>
      </c>
      <c r="D10" s="8">
        <v>12743</v>
      </c>
      <c r="E10" s="34">
        <v>3</v>
      </c>
      <c r="F10" s="8">
        <v>12392</v>
      </c>
      <c r="G10" s="34">
        <v>2</v>
      </c>
      <c r="H10" s="8">
        <v>12608</v>
      </c>
      <c r="I10" s="7">
        <v>0</v>
      </c>
      <c r="J10" s="8">
        <v>12454</v>
      </c>
      <c r="K10" s="34">
        <v>2</v>
      </c>
      <c r="L10" s="8">
        <v>12395</v>
      </c>
      <c r="M10" s="34">
        <v>1</v>
      </c>
      <c r="N10" s="25">
        <v>12396</v>
      </c>
      <c r="O10" s="25">
        <v>0</v>
      </c>
      <c r="P10" s="38">
        <v>11828</v>
      </c>
      <c r="Q10" s="37">
        <v>7</v>
      </c>
      <c r="R10" s="42" t="s">
        <v>49</v>
      </c>
      <c r="S10" s="44">
        <v>0</v>
      </c>
      <c r="T10" s="38">
        <v>10034</v>
      </c>
      <c r="U10" s="37">
        <v>1</v>
      </c>
      <c r="V10" s="38">
        <v>7046</v>
      </c>
      <c r="W10" s="37">
        <v>5</v>
      </c>
      <c r="X10" s="8">
        <v>13367</v>
      </c>
      <c r="Y10" s="8">
        <v>12826</v>
      </c>
      <c r="Z10" s="8">
        <v>12476</v>
      </c>
      <c r="AA10" s="8">
        <v>12626</v>
      </c>
      <c r="AB10" s="8">
        <v>12462</v>
      </c>
      <c r="AC10" s="8">
        <v>12406</v>
      </c>
      <c r="AD10" s="8">
        <v>12498</v>
      </c>
      <c r="AE10" s="8">
        <v>11851</v>
      </c>
      <c r="AF10" s="8">
        <v>11685</v>
      </c>
      <c r="AG10" s="8">
        <v>10122</v>
      </c>
      <c r="AH10" s="8">
        <v>7051</v>
      </c>
      <c r="AI10" s="9">
        <f t="shared" si="0"/>
        <v>0.99169596768160395</v>
      </c>
      <c r="AJ10" s="9">
        <f t="shared" si="1"/>
        <v>0.99376266957742088</v>
      </c>
      <c r="AK10" s="9">
        <f t="shared" si="2"/>
        <v>0.99342738057069568</v>
      </c>
      <c r="AL10" s="9">
        <f t="shared" si="3"/>
        <v>0.99857437034690322</v>
      </c>
      <c r="AM10" s="9">
        <f t="shared" si="4"/>
        <v>0.99951853635050558</v>
      </c>
      <c r="AN10" s="9">
        <f t="shared" si="5"/>
        <v>0.99919393841689508</v>
      </c>
      <c r="AO10" s="9">
        <f t="shared" si="6"/>
        <v>0.99183869419107062</v>
      </c>
      <c r="AP10" s="9">
        <f t="shared" si="7"/>
        <v>0.99864990296177536</v>
      </c>
      <c r="AQ10" s="9">
        <f t="shared" si="8"/>
        <v>0.99144201968335477</v>
      </c>
      <c r="AR10" s="9">
        <f t="shared" si="9"/>
        <v>0.99140486069946654</v>
      </c>
      <c r="AS10" s="9">
        <f t="shared" si="10"/>
        <v>1</v>
      </c>
      <c r="AT10" s="2">
        <f t="shared" si="11"/>
        <v>1</v>
      </c>
      <c r="AU10" s="2">
        <f t="shared" si="12"/>
        <v>1</v>
      </c>
      <c r="AV10" s="2">
        <f t="shared" si="13"/>
        <v>1</v>
      </c>
      <c r="AW10" s="2">
        <f t="shared" si="14"/>
        <v>1</v>
      </c>
      <c r="AX10" s="2">
        <f t="shared" si="15"/>
        <v>1</v>
      </c>
      <c r="AY10" s="2">
        <f t="shared" si="16"/>
        <v>1</v>
      </c>
      <c r="AZ10" s="2">
        <f t="shared" si="16"/>
        <v>3</v>
      </c>
      <c r="BA10" s="2">
        <f t="shared" si="17"/>
        <v>1</v>
      </c>
      <c r="BB10" s="2">
        <f t="shared" si="18"/>
        <v>2</v>
      </c>
      <c r="BC10" s="2">
        <f t="shared" si="19"/>
        <v>3</v>
      </c>
      <c r="BD10" s="2">
        <f t="shared" si="19"/>
        <v>1</v>
      </c>
    </row>
    <row r="11" spans="1:56" ht="14.1" customHeight="1" x14ac:dyDescent="0.25">
      <c r="A11" s="7" t="s">
        <v>4</v>
      </c>
      <c r="B11" s="8">
        <v>17057</v>
      </c>
      <c r="C11" s="34">
        <v>86</v>
      </c>
      <c r="D11" s="8">
        <v>15921</v>
      </c>
      <c r="E11" s="34">
        <v>128</v>
      </c>
      <c r="F11" s="8">
        <v>17212</v>
      </c>
      <c r="G11" s="34">
        <v>199</v>
      </c>
      <c r="H11" s="8">
        <v>17256</v>
      </c>
      <c r="I11" s="34">
        <v>564</v>
      </c>
      <c r="J11" s="8">
        <v>15939</v>
      </c>
      <c r="K11" s="8">
        <v>1001</v>
      </c>
      <c r="L11" s="8">
        <v>15641</v>
      </c>
      <c r="M11" s="34">
        <v>623</v>
      </c>
      <c r="N11" s="25">
        <v>14927</v>
      </c>
      <c r="O11" s="25">
        <v>850</v>
      </c>
      <c r="P11" s="38">
        <v>14501</v>
      </c>
      <c r="Q11" s="37">
        <v>888</v>
      </c>
      <c r="R11" s="42" t="s">
        <v>50</v>
      </c>
      <c r="S11" s="44" t="s">
        <v>51</v>
      </c>
      <c r="T11" s="38">
        <v>9820</v>
      </c>
      <c r="U11" s="37">
        <v>226</v>
      </c>
      <c r="V11" s="38">
        <v>6612</v>
      </c>
      <c r="W11" s="37">
        <v>217</v>
      </c>
      <c r="X11" s="8">
        <v>22113</v>
      </c>
      <c r="Y11" s="8">
        <v>18355</v>
      </c>
      <c r="Z11" s="8">
        <v>19019</v>
      </c>
      <c r="AA11" s="8">
        <v>19309</v>
      </c>
      <c r="AB11" s="8">
        <v>17775</v>
      </c>
      <c r="AC11" s="8">
        <v>17263</v>
      </c>
      <c r="AD11" s="8">
        <v>16952</v>
      </c>
      <c r="AE11" s="8">
        <v>16149</v>
      </c>
      <c r="AF11" s="8">
        <v>14733</v>
      </c>
      <c r="AG11" s="8">
        <v>10600</v>
      </c>
      <c r="AH11" s="8">
        <v>6883</v>
      </c>
      <c r="AI11" s="9">
        <f t="shared" si="0"/>
        <v>0.77524533080088631</v>
      </c>
      <c r="AJ11" s="9">
        <f t="shared" si="1"/>
        <v>0.87436665758648868</v>
      </c>
      <c r="AK11" s="9">
        <f t="shared" si="2"/>
        <v>0.91545296808454701</v>
      </c>
      <c r="AL11" s="9">
        <f t="shared" si="3"/>
        <v>0.92288570096846034</v>
      </c>
      <c r="AM11" s="9">
        <f t="shared" si="4"/>
        <v>0.95302390998593534</v>
      </c>
      <c r="AN11" s="9">
        <f t="shared" si="5"/>
        <v>0.94213056826739272</v>
      </c>
      <c r="AO11" s="9">
        <f t="shared" si="6"/>
        <v>0.93068664464369988</v>
      </c>
      <c r="AP11" s="9">
        <f t="shared" si="7"/>
        <v>0.95293826243111024</v>
      </c>
      <c r="AQ11" s="9">
        <f t="shared" si="8"/>
        <v>0.96355121156587253</v>
      </c>
      <c r="AR11" s="9">
        <f t="shared" si="9"/>
        <v>0.9477358490566038</v>
      </c>
      <c r="AS11" s="9">
        <f t="shared" si="10"/>
        <v>0.99215458375708265</v>
      </c>
      <c r="AT11" s="2">
        <f t="shared" si="11"/>
        <v>28</v>
      </c>
      <c r="AU11" s="2">
        <f t="shared" si="12"/>
        <v>22</v>
      </c>
      <c r="AV11" s="2">
        <f t="shared" si="13"/>
        <v>17</v>
      </c>
      <c r="AW11" s="2">
        <f t="shared" si="14"/>
        <v>18</v>
      </c>
      <c r="AX11" s="2">
        <f t="shared" si="15"/>
        <v>11</v>
      </c>
      <c r="AY11" s="2">
        <f t="shared" si="16"/>
        <v>15</v>
      </c>
      <c r="AZ11" s="2">
        <f t="shared" si="16"/>
        <v>19</v>
      </c>
      <c r="BA11" s="2">
        <f t="shared" si="17"/>
        <v>15</v>
      </c>
      <c r="BB11" s="2">
        <f t="shared" si="18"/>
        <v>13</v>
      </c>
      <c r="BC11" s="2">
        <f t="shared" si="19"/>
        <v>16</v>
      </c>
      <c r="BD11" s="2">
        <f t="shared" si="19"/>
        <v>7</v>
      </c>
    </row>
    <row r="12" spans="1:56" ht="14.1" customHeight="1" x14ac:dyDescent="0.25">
      <c r="A12" s="7" t="s">
        <v>5</v>
      </c>
      <c r="B12" s="8">
        <v>50943</v>
      </c>
      <c r="C12" s="34">
        <v>95</v>
      </c>
      <c r="D12" s="8">
        <v>51996</v>
      </c>
      <c r="E12" s="34">
        <v>61</v>
      </c>
      <c r="F12" s="8">
        <v>52094</v>
      </c>
      <c r="G12" s="34">
        <v>72</v>
      </c>
      <c r="H12" s="8">
        <v>54555</v>
      </c>
      <c r="I12" s="34">
        <v>73</v>
      </c>
      <c r="J12" s="8">
        <v>55718</v>
      </c>
      <c r="K12" s="34">
        <v>73</v>
      </c>
      <c r="L12" s="8">
        <v>56631</v>
      </c>
      <c r="M12" s="34">
        <v>63</v>
      </c>
      <c r="N12" s="25">
        <v>53215</v>
      </c>
      <c r="O12" s="25">
        <v>66</v>
      </c>
      <c r="P12" s="38">
        <v>50372</v>
      </c>
      <c r="Q12" s="37">
        <v>60</v>
      </c>
      <c r="R12" s="42" t="s">
        <v>52</v>
      </c>
      <c r="S12" s="44" t="s">
        <v>53</v>
      </c>
      <c r="T12" s="38">
        <v>41880</v>
      </c>
      <c r="U12" s="37">
        <v>43</v>
      </c>
      <c r="V12" s="38">
        <v>36489</v>
      </c>
      <c r="W12" s="37">
        <v>40</v>
      </c>
      <c r="X12" s="8">
        <v>58999</v>
      </c>
      <c r="Y12" s="8">
        <v>60162</v>
      </c>
      <c r="Z12" s="8">
        <v>62647</v>
      </c>
      <c r="AA12" s="8">
        <v>63089</v>
      </c>
      <c r="AB12" s="8">
        <v>63107</v>
      </c>
      <c r="AC12" s="8">
        <v>62420</v>
      </c>
      <c r="AD12" s="8">
        <v>58788</v>
      </c>
      <c r="AE12" s="8">
        <v>57190</v>
      </c>
      <c r="AF12" s="8">
        <v>53552</v>
      </c>
      <c r="AG12" s="8">
        <v>46923</v>
      </c>
      <c r="AH12" s="8">
        <v>38296</v>
      </c>
      <c r="AI12" s="9">
        <f t="shared" si="0"/>
        <v>0.86506550958490824</v>
      </c>
      <c r="AJ12" s="9">
        <f t="shared" si="1"/>
        <v>0.86528040956085239</v>
      </c>
      <c r="AK12" s="9">
        <f t="shared" si="2"/>
        <v>0.83269749549060612</v>
      </c>
      <c r="AL12" s="9">
        <f t="shared" si="3"/>
        <v>0.86588787268779022</v>
      </c>
      <c r="AM12" s="9">
        <f t="shared" si="4"/>
        <v>0.88406991300489646</v>
      </c>
      <c r="AN12" s="9">
        <f t="shared" si="5"/>
        <v>0.90826658122396664</v>
      </c>
      <c r="AO12" s="9">
        <f t="shared" si="6"/>
        <v>0.90632441994964963</v>
      </c>
      <c r="AP12" s="9">
        <f t="shared" si="7"/>
        <v>0.88183248819723725</v>
      </c>
      <c r="AQ12" s="9">
        <f t="shared" si="8"/>
        <v>0.88553181953988647</v>
      </c>
      <c r="AR12" s="9">
        <f t="shared" si="9"/>
        <v>0.89344244826630859</v>
      </c>
      <c r="AS12" s="9">
        <f t="shared" si="10"/>
        <v>0.95385941090453308</v>
      </c>
      <c r="AT12" s="2">
        <f t="shared" si="11"/>
        <v>20</v>
      </c>
      <c r="AU12" s="2">
        <f t="shared" si="12"/>
        <v>24</v>
      </c>
      <c r="AV12" s="2">
        <f t="shared" si="13"/>
        <v>27</v>
      </c>
      <c r="AW12" s="2">
        <f t="shared" si="14"/>
        <v>25</v>
      </c>
      <c r="AX12" s="2">
        <f t="shared" si="15"/>
        <v>23</v>
      </c>
      <c r="AY12" s="2">
        <f t="shared" si="16"/>
        <v>19</v>
      </c>
      <c r="AZ12" s="2">
        <f t="shared" si="16"/>
        <v>22</v>
      </c>
      <c r="BA12" s="2">
        <f t="shared" si="17"/>
        <v>25</v>
      </c>
      <c r="BB12" s="2">
        <f t="shared" si="18"/>
        <v>24</v>
      </c>
      <c r="BC12" s="2">
        <f t="shared" si="19"/>
        <v>24</v>
      </c>
      <c r="BD12" s="2">
        <f t="shared" si="19"/>
        <v>20</v>
      </c>
    </row>
    <row r="13" spans="1:56" ht="14.1" customHeight="1" x14ac:dyDescent="0.25">
      <c r="A13" s="7" t="s">
        <v>6</v>
      </c>
      <c r="B13" s="8">
        <v>13661</v>
      </c>
      <c r="C13" s="34">
        <v>2</v>
      </c>
      <c r="D13" s="8">
        <v>13104</v>
      </c>
      <c r="E13" s="34">
        <v>3</v>
      </c>
      <c r="F13" s="8">
        <v>13030</v>
      </c>
      <c r="G13" s="7">
        <v>0</v>
      </c>
      <c r="H13" s="8">
        <v>13119</v>
      </c>
      <c r="I13" s="7">
        <v>0</v>
      </c>
      <c r="J13" s="8">
        <v>12184</v>
      </c>
      <c r="K13" s="34">
        <v>1</v>
      </c>
      <c r="L13" s="8">
        <v>11720</v>
      </c>
      <c r="M13" s="7">
        <v>0</v>
      </c>
      <c r="N13" s="25">
        <v>11618</v>
      </c>
      <c r="O13" s="25">
        <v>0</v>
      </c>
      <c r="P13" s="38">
        <v>11294</v>
      </c>
      <c r="Q13" s="37">
        <v>3</v>
      </c>
      <c r="R13" s="42" t="s">
        <v>54</v>
      </c>
      <c r="S13" s="44">
        <v>0</v>
      </c>
      <c r="T13" s="38">
        <v>8999</v>
      </c>
      <c r="U13" s="37">
        <v>1</v>
      </c>
      <c r="V13" s="38">
        <v>7838</v>
      </c>
      <c r="W13" s="37">
        <v>1</v>
      </c>
      <c r="X13" s="8">
        <v>13939</v>
      </c>
      <c r="Y13" s="8">
        <v>13330</v>
      </c>
      <c r="Z13" s="8">
        <v>13242</v>
      </c>
      <c r="AA13" s="8">
        <v>13298</v>
      </c>
      <c r="AB13" s="8">
        <v>12305</v>
      </c>
      <c r="AC13" s="8">
        <v>11831</v>
      </c>
      <c r="AD13" s="8">
        <v>11704</v>
      </c>
      <c r="AE13" s="8">
        <v>11361</v>
      </c>
      <c r="AF13" s="8">
        <v>11019</v>
      </c>
      <c r="AG13" s="8">
        <v>9186</v>
      </c>
      <c r="AH13" s="8">
        <v>7857</v>
      </c>
      <c r="AI13" s="9">
        <f t="shared" si="0"/>
        <v>0.98019944041896834</v>
      </c>
      <c r="AJ13" s="9">
        <f t="shared" si="1"/>
        <v>0.98327081770442615</v>
      </c>
      <c r="AK13" s="9">
        <f t="shared" si="2"/>
        <v>0.98399033378643708</v>
      </c>
      <c r="AL13" s="9">
        <f t="shared" si="3"/>
        <v>0.98653932922243948</v>
      </c>
      <c r="AM13" s="9">
        <f t="shared" si="4"/>
        <v>0.99024786672084519</v>
      </c>
      <c r="AN13" s="9">
        <f t="shared" si="5"/>
        <v>0.99061786831206156</v>
      </c>
      <c r="AO13" s="9">
        <f t="shared" si="6"/>
        <v>0.9926520847573479</v>
      </c>
      <c r="AP13" s="9">
        <f t="shared" si="7"/>
        <v>0.99436669307279291</v>
      </c>
      <c r="AQ13" s="9">
        <f t="shared" si="8"/>
        <v>0.9893819765858971</v>
      </c>
      <c r="AR13" s="9">
        <f t="shared" si="9"/>
        <v>0.97975179621162634</v>
      </c>
      <c r="AS13" s="9">
        <f t="shared" si="10"/>
        <v>0.99770904925544102</v>
      </c>
      <c r="AT13" s="2">
        <f t="shared" si="11"/>
        <v>2</v>
      </c>
      <c r="AU13" s="2">
        <f t="shared" si="12"/>
        <v>3</v>
      </c>
      <c r="AV13" s="2">
        <f t="shared" si="13"/>
        <v>4</v>
      </c>
      <c r="AW13" s="2">
        <f t="shared" si="14"/>
        <v>5</v>
      </c>
      <c r="AX13" s="2">
        <f t="shared" si="15"/>
        <v>2</v>
      </c>
      <c r="AY13" s="2">
        <f t="shared" si="16"/>
        <v>2</v>
      </c>
      <c r="AZ13" s="2">
        <f t="shared" si="16"/>
        <v>2</v>
      </c>
      <c r="BA13" s="2">
        <f t="shared" si="17"/>
        <v>3</v>
      </c>
      <c r="BB13" s="2">
        <f t="shared" si="18"/>
        <v>3</v>
      </c>
      <c r="BC13" s="2">
        <f t="shared" si="19"/>
        <v>7</v>
      </c>
      <c r="BD13" s="2">
        <f t="shared" si="19"/>
        <v>3</v>
      </c>
    </row>
    <row r="14" spans="1:56" ht="14.1" customHeight="1" x14ac:dyDescent="0.25">
      <c r="A14" s="7" t="s">
        <v>7</v>
      </c>
      <c r="B14" s="8">
        <v>65718</v>
      </c>
      <c r="C14" s="8">
        <v>1250</v>
      </c>
      <c r="D14" s="8">
        <v>62724</v>
      </c>
      <c r="E14" s="8">
        <v>1004</v>
      </c>
      <c r="F14" s="8">
        <v>71266</v>
      </c>
      <c r="G14" s="34">
        <v>898</v>
      </c>
      <c r="H14" s="8">
        <v>75628</v>
      </c>
      <c r="I14" s="34">
        <v>954</v>
      </c>
      <c r="J14" s="8">
        <v>78329</v>
      </c>
      <c r="K14" s="34">
        <v>894</v>
      </c>
      <c r="L14" s="8">
        <v>72233</v>
      </c>
      <c r="M14" s="34">
        <v>976</v>
      </c>
      <c r="N14" s="25">
        <v>67121</v>
      </c>
      <c r="O14" s="25">
        <v>932</v>
      </c>
      <c r="P14" s="38">
        <v>69141</v>
      </c>
      <c r="Q14" s="37">
        <v>876</v>
      </c>
      <c r="R14" s="42" t="s">
        <v>55</v>
      </c>
      <c r="S14" s="42" t="s">
        <v>56</v>
      </c>
      <c r="T14" s="38">
        <v>51102</v>
      </c>
      <c r="U14" s="37">
        <v>16</v>
      </c>
      <c r="V14" s="38">
        <v>28790</v>
      </c>
      <c r="W14" s="38">
        <v>12840</v>
      </c>
      <c r="X14" s="8">
        <v>168257</v>
      </c>
      <c r="Y14" s="8">
        <v>144412</v>
      </c>
      <c r="Z14" s="8">
        <v>164141</v>
      </c>
      <c r="AA14" s="8">
        <v>164861</v>
      </c>
      <c r="AB14" s="8">
        <v>148840</v>
      </c>
      <c r="AC14" s="8">
        <v>142228</v>
      </c>
      <c r="AD14" s="8">
        <v>132065</v>
      </c>
      <c r="AE14" s="8">
        <v>132893</v>
      </c>
      <c r="AF14" s="8">
        <v>142394</v>
      </c>
      <c r="AG14" s="8">
        <v>99005</v>
      </c>
      <c r="AH14" s="8">
        <v>43533</v>
      </c>
      <c r="AI14" s="9">
        <f t="shared" si="0"/>
        <v>0.39801018679757749</v>
      </c>
      <c r="AJ14" s="9">
        <f t="shared" si="1"/>
        <v>0.44129296734343404</v>
      </c>
      <c r="AK14" s="9">
        <f t="shared" si="2"/>
        <v>0.43964640156938239</v>
      </c>
      <c r="AL14" s="9">
        <f t="shared" si="3"/>
        <v>0.46452466016826294</v>
      </c>
      <c r="AM14" s="9">
        <f t="shared" si="4"/>
        <v>0.53226955119591512</v>
      </c>
      <c r="AN14" s="9">
        <f t="shared" si="5"/>
        <v>0.51472987034901707</v>
      </c>
      <c r="AO14" s="9">
        <f t="shared" si="6"/>
        <v>0.51529928444326656</v>
      </c>
      <c r="AP14" s="9">
        <f t="shared" si="7"/>
        <v>0.52686747985221194</v>
      </c>
      <c r="AQ14" s="9">
        <f t="shared" si="8"/>
        <v>0.52210065030829955</v>
      </c>
      <c r="AR14" s="9">
        <f t="shared" si="9"/>
        <v>0.51631735770920661</v>
      </c>
      <c r="AS14" s="9">
        <f t="shared" si="10"/>
        <v>0.95628603588082606</v>
      </c>
      <c r="AT14" s="2">
        <f t="shared" si="11"/>
        <v>32</v>
      </c>
      <c r="AU14" s="2">
        <f t="shared" si="12"/>
        <v>32</v>
      </c>
      <c r="AV14" s="2">
        <f t="shared" si="13"/>
        <v>32</v>
      </c>
      <c r="AW14" s="2">
        <f t="shared" si="14"/>
        <v>32</v>
      </c>
      <c r="AX14" s="2">
        <f t="shared" si="15"/>
        <v>32</v>
      </c>
      <c r="AY14" s="2">
        <f t="shared" si="16"/>
        <v>32</v>
      </c>
      <c r="AZ14" s="2">
        <f t="shared" si="16"/>
        <v>32</v>
      </c>
      <c r="BA14" s="2">
        <f t="shared" si="17"/>
        <v>31</v>
      </c>
      <c r="BB14" s="2">
        <f t="shared" si="18"/>
        <v>31</v>
      </c>
      <c r="BC14" s="2">
        <f t="shared" si="19"/>
        <v>32</v>
      </c>
      <c r="BD14" s="2">
        <f t="shared" si="19"/>
        <v>19</v>
      </c>
    </row>
    <row r="15" spans="1:56" ht="14.1" customHeight="1" x14ac:dyDescent="0.25">
      <c r="A15" s="7" t="s">
        <v>8</v>
      </c>
      <c r="B15" s="8">
        <v>56933</v>
      </c>
      <c r="C15" s="34">
        <v>454</v>
      </c>
      <c r="D15" s="8">
        <v>59561</v>
      </c>
      <c r="E15" s="34">
        <v>398</v>
      </c>
      <c r="F15" s="8">
        <v>58243</v>
      </c>
      <c r="G15" s="34">
        <v>289</v>
      </c>
      <c r="H15" s="8">
        <v>56575</v>
      </c>
      <c r="I15" s="34">
        <v>393</v>
      </c>
      <c r="J15" s="8">
        <v>55379</v>
      </c>
      <c r="K15" s="34">
        <v>313</v>
      </c>
      <c r="L15" s="8">
        <v>53485</v>
      </c>
      <c r="M15" s="34">
        <v>361</v>
      </c>
      <c r="N15" s="25">
        <v>53055</v>
      </c>
      <c r="O15" s="25">
        <v>435</v>
      </c>
      <c r="P15" s="38">
        <v>51115</v>
      </c>
      <c r="Q15" s="37">
        <v>519</v>
      </c>
      <c r="R15" s="42" t="s">
        <v>57</v>
      </c>
      <c r="S15" s="42" t="s">
        <v>58</v>
      </c>
      <c r="T15" s="38">
        <v>41150</v>
      </c>
      <c r="U15" s="37">
        <v>315</v>
      </c>
      <c r="V15" s="38">
        <v>33320</v>
      </c>
      <c r="W15" s="37">
        <v>398</v>
      </c>
      <c r="X15" s="8">
        <v>69321</v>
      </c>
      <c r="Y15" s="8">
        <v>69544</v>
      </c>
      <c r="Z15" s="8">
        <v>66446</v>
      </c>
      <c r="AA15" s="8">
        <v>66026</v>
      </c>
      <c r="AB15" s="8">
        <v>63258</v>
      </c>
      <c r="AC15" s="8">
        <v>62253</v>
      </c>
      <c r="AD15" s="8">
        <v>63519</v>
      </c>
      <c r="AE15" s="8">
        <v>58570</v>
      </c>
      <c r="AF15" s="8">
        <v>59814</v>
      </c>
      <c r="AG15" s="8">
        <v>48022</v>
      </c>
      <c r="AH15" s="8">
        <v>36188</v>
      </c>
      <c r="AI15" s="9">
        <f t="shared" si="0"/>
        <v>0.8278443761630675</v>
      </c>
      <c r="AJ15" s="9">
        <f t="shared" si="1"/>
        <v>0.86217358794432297</v>
      </c>
      <c r="AK15" s="9">
        <f t="shared" si="2"/>
        <v>0.88089576498209077</v>
      </c>
      <c r="AL15" s="9">
        <f t="shared" si="3"/>
        <v>0.86281161966498043</v>
      </c>
      <c r="AM15" s="9">
        <f t="shared" si="4"/>
        <v>0.88039457459926018</v>
      </c>
      <c r="AN15" s="9">
        <f t="shared" si="5"/>
        <v>0.86495429939119395</v>
      </c>
      <c r="AO15" s="9">
        <f t="shared" si="6"/>
        <v>0.84211023473291458</v>
      </c>
      <c r="AP15" s="9">
        <f t="shared" si="7"/>
        <v>0.88157759945364522</v>
      </c>
      <c r="AQ15" s="9">
        <f t="shared" si="8"/>
        <v>0.86907747350118703</v>
      </c>
      <c r="AR15" s="9">
        <f t="shared" si="9"/>
        <v>0.86345841489317399</v>
      </c>
      <c r="AS15" s="9">
        <f t="shared" si="10"/>
        <v>0.93174532994362769</v>
      </c>
      <c r="AT15" s="2">
        <f t="shared" si="11"/>
        <v>24</v>
      </c>
      <c r="AU15" s="2">
        <f t="shared" si="12"/>
        <v>25</v>
      </c>
      <c r="AV15" s="2">
        <f t="shared" si="13"/>
        <v>22</v>
      </c>
      <c r="AW15" s="2">
        <f t="shared" si="14"/>
        <v>26</v>
      </c>
      <c r="AX15" s="2">
        <f t="shared" si="15"/>
        <v>25</v>
      </c>
      <c r="AY15" s="2">
        <f t="shared" si="16"/>
        <v>25</v>
      </c>
      <c r="AZ15" s="2">
        <f t="shared" si="16"/>
        <v>27</v>
      </c>
      <c r="BA15" s="2">
        <f t="shared" si="17"/>
        <v>26</v>
      </c>
      <c r="BB15" s="2">
        <f t="shared" si="18"/>
        <v>26</v>
      </c>
      <c r="BC15" s="2">
        <f t="shared" si="19"/>
        <v>26</v>
      </c>
      <c r="BD15" s="2">
        <f t="shared" si="19"/>
        <v>25</v>
      </c>
    </row>
    <row r="16" spans="1:56" ht="14.1" customHeight="1" x14ac:dyDescent="0.25">
      <c r="A16" s="7" t="s">
        <v>9</v>
      </c>
      <c r="B16" s="8">
        <v>149942</v>
      </c>
      <c r="C16" s="34">
        <v>295</v>
      </c>
      <c r="D16" s="8">
        <v>148444</v>
      </c>
      <c r="E16" s="34">
        <v>240</v>
      </c>
      <c r="F16" s="8">
        <v>140687</v>
      </c>
      <c r="G16" s="34">
        <v>291</v>
      </c>
      <c r="H16" s="8">
        <v>141015</v>
      </c>
      <c r="I16" s="34">
        <v>496</v>
      </c>
      <c r="J16" s="8">
        <v>133191</v>
      </c>
      <c r="K16" s="34">
        <v>648</v>
      </c>
      <c r="L16" s="8">
        <v>125781</v>
      </c>
      <c r="M16" s="34">
        <v>639</v>
      </c>
      <c r="N16" s="25">
        <v>117022</v>
      </c>
      <c r="O16" s="25">
        <v>521</v>
      </c>
      <c r="P16" s="38">
        <v>109539</v>
      </c>
      <c r="Q16" s="37">
        <v>470</v>
      </c>
      <c r="R16" s="42" t="s">
        <v>59</v>
      </c>
      <c r="S16" s="42" t="s">
        <v>60</v>
      </c>
      <c r="T16" s="38">
        <v>64014</v>
      </c>
      <c r="U16" s="37">
        <v>214</v>
      </c>
      <c r="V16" s="38">
        <v>59009</v>
      </c>
      <c r="W16" s="37">
        <v>275</v>
      </c>
      <c r="X16" s="8">
        <v>158272</v>
      </c>
      <c r="Y16" s="8">
        <v>155007</v>
      </c>
      <c r="Z16" s="8">
        <v>145847</v>
      </c>
      <c r="AA16" s="8">
        <v>146383</v>
      </c>
      <c r="AB16" s="8">
        <v>137249</v>
      </c>
      <c r="AC16" s="8">
        <v>129532</v>
      </c>
      <c r="AD16" s="8">
        <v>119957</v>
      </c>
      <c r="AE16" s="8">
        <v>111821</v>
      </c>
      <c r="AF16" s="8">
        <v>104445</v>
      </c>
      <c r="AG16" s="8">
        <v>64804</v>
      </c>
      <c r="AH16" s="8">
        <v>59422</v>
      </c>
      <c r="AI16" s="9">
        <f t="shared" si="0"/>
        <v>0.9492329660331581</v>
      </c>
      <c r="AJ16" s="9">
        <f t="shared" si="1"/>
        <v>0.95920829381898887</v>
      </c>
      <c r="AK16" s="9">
        <f t="shared" si="2"/>
        <v>0.96661570001439867</v>
      </c>
      <c r="AL16" s="9">
        <f t="shared" si="3"/>
        <v>0.96671744669804549</v>
      </c>
      <c r="AM16" s="9">
        <f t="shared" si="4"/>
        <v>0.97515464593548951</v>
      </c>
      <c r="AN16" s="9">
        <f t="shared" si="5"/>
        <v>0.97597504863663032</v>
      </c>
      <c r="AO16" s="9">
        <f t="shared" si="6"/>
        <v>0.97987612227714926</v>
      </c>
      <c r="AP16" s="9">
        <f t="shared" si="7"/>
        <v>0.98379553035655198</v>
      </c>
      <c r="AQ16" s="9">
        <f t="shared" si="8"/>
        <v>0.98462348604528704</v>
      </c>
      <c r="AR16" s="9">
        <f t="shared" si="9"/>
        <v>0.99111165977408799</v>
      </c>
      <c r="AS16" s="9">
        <f t="shared" si="10"/>
        <v>0.99767762781461411</v>
      </c>
      <c r="AT16" s="2">
        <f t="shared" si="11"/>
        <v>10</v>
      </c>
      <c r="AU16" s="2">
        <f t="shared" si="12"/>
        <v>9</v>
      </c>
      <c r="AV16" s="2">
        <f t="shared" si="13"/>
        <v>8</v>
      </c>
      <c r="AW16" s="2">
        <f t="shared" si="14"/>
        <v>9</v>
      </c>
      <c r="AX16" s="2">
        <f t="shared" si="15"/>
        <v>7</v>
      </c>
      <c r="AY16" s="2">
        <f t="shared" si="16"/>
        <v>8</v>
      </c>
      <c r="AZ16" s="2">
        <f t="shared" si="16"/>
        <v>8</v>
      </c>
      <c r="BA16" s="2">
        <f t="shared" si="17"/>
        <v>8</v>
      </c>
      <c r="BB16" s="2">
        <f t="shared" si="18"/>
        <v>5</v>
      </c>
      <c r="BC16" s="2">
        <f t="shared" si="19"/>
        <v>4</v>
      </c>
      <c r="BD16" s="2">
        <f t="shared" si="19"/>
        <v>4</v>
      </c>
    </row>
    <row r="17" spans="1:56" ht="14.1" customHeight="1" x14ac:dyDescent="0.25">
      <c r="A17" s="7" t="s">
        <v>10</v>
      </c>
      <c r="B17" s="8">
        <v>35620</v>
      </c>
      <c r="C17" s="34">
        <v>234</v>
      </c>
      <c r="D17" s="8">
        <v>35779</v>
      </c>
      <c r="E17" s="34">
        <v>170</v>
      </c>
      <c r="F17" s="8">
        <v>34921</v>
      </c>
      <c r="G17" s="34">
        <v>110</v>
      </c>
      <c r="H17" s="8">
        <v>34502</v>
      </c>
      <c r="I17" s="34">
        <v>176</v>
      </c>
      <c r="J17" s="8">
        <v>34480</v>
      </c>
      <c r="K17" s="34">
        <v>128</v>
      </c>
      <c r="L17" s="8">
        <v>33076</v>
      </c>
      <c r="M17" s="34">
        <v>118</v>
      </c>
      <c r="N17" s="25">
        <v>32299</v>
      </c>
      <c r="O17" s="25">
        <v>125</v>
      </c>
      <c r="P17" s="38">
        <v>30989</v>
      </c>
      <c r="Q17" s="37">
        <v>89</v>
      </c>
      <c r="R17" s="42" t="s">
        <v>61</v>
      </c>
      <c r="S17" s="42" t="s">
        <v>62</v>
      </c>
      <c r="T17" s="38">
        <v>24746</v>
      </c>
      <c r="U17" s="37">
        <v>62</v>
      </c>
      <c r="V17" s="38">
        <v>16185</v>
      </c>
      <c r="W17" s="37">
        <v>317</v>
      </c>
      <c r="X17" s="8">
        <v>42150</v>
      </c>
      <c r="Y17" s="8">
        <v>40900</v>
      </c>
      <c r="Z17" s="8">
        <v>39998</v>
      </c>
      <c r="AA17" s="8">
        <v>40719</v>
      </c>
      <c r="AB17" s="8">
        <v>39902</v>
      </c>
      <c r="AC17" s="8">
        <v>37807</v>
      </c>
      <c r="AD17" s="8">
        <v>38015</v>
      </c>
      <c r="AE17" s="8">
        <v>36310</v>
      </c>
      <c r="AF17" s="8">
        <v>32915</v>
      </c>
      <c r="AG17" s="8">
        <v>27852</v>
      </c>
      <c r="AH17" s="8">
        <v>19286</v>
      </c>
      <c r="AI17" s="9">
        <f t="shared" si="0"/>
        <v>0.85062870699881377</v>
      </c>
      <c r="AJ17" s="9">
        <f t="shared" si="1"/>
        <v>0.87894865525672372</v>
      </c>
      <c r="AK17" s="9">
        <f t="shared" si="2"/>
        <v>0.87581879093954695</v>
      </c>
      <c r="AL17" s="9">
        <f t="shared" si="3"/>
        <v>0.85164173972838231</v>
      </c>
      <c r="AM17" s="9">
        <f t="shared" si="4"/>
        <v>0.86732494611798905</v>
      </c>
      <c r="AN17" s="9">
        <f t="shared" si="5"/>
        <v>0.87798555822995739</v>
      </c>
      <c r="AO17" s="9">
        <f t="shared" si="6"/>
        <v>0.85292647639089836</v>
      </c>
      <c r="AP17" s="9">
        <f t="shared" si="7"/>
        <v>0.8559074635086753</v>
      </c>
      <c r="AQ17" s="9">
        <f t="shared" si="8"/>
        <v>0.85887893057876352</v>
      </c>
      <c r="AR17" s="9">
        <f t="shared" si="9"/>
        <v>0.89070802814878647</v>
      </c>
      <c r="AS17" s="9">
        <f t="shared" si="10"/>
        <v>0.85564658301358498</v>
      </c>
      <c r="AT17" s="2">
        <f t="shared" si="11"/>
        <v>21</v>
      </c>
      <c r="AU17" s="2">
        <f t="shared" si="12"/>
        <v>21</v>
      </c>
      <c r="AV17" s="2">
        <f t="shared" si="13"/>
        <v>25</v>
      </c>
      <c r="AW17" s="2">
        <f t="shared" si="14"/>
        <v>27</v>
      </c>
      <c r="AX17" s="2">
        <f t="shared" si="15"/>
        <v>26</v>
      </c>
      <c r="AY17" s="2">
        <f t="shared" si="16"/>
        <v>24</v>
      </c>
      <c r="AZ17" s="2">
        <f t="shared" si="16"/>
        <v>26</v>
      </c>
      <c r="BA17" s="2">
        <f t="shared" si="17"/>
        <v>27</v>
      </c>
      <c r="BB17" s="2">
        <f t="shared" si="18"/>
        <v>27</v>
      </c>
      <c r="BC17" s="2">
        <f t="shared" si="19"/>
        <v>25</v>
      </c>
      <c r="BD17" s="2">
        <f t="shared" si="19"/>
        <v>30</v>
      </c>
    </row>
    <row r="18" spans="1:56" ht="14.1" customHeight="1" x14ac:dyDescent="0.25">
      <c r="A18" s="7" t="s">
        <v>11</v>
      </c>
      <c r="B18" s="8">
        <v>110567</v>
      </c>
      <c r="C18" s="34">
        <v>274</v>
      </c>
      <c r="D18" s="8">
        <v>108535</v>
      </c>
      <c r="E18" s="34">
        <v>342</v>
      </c>
      <c r="F18" s="8">
        <v>107456</v>
      </c>
      <c r="G18" s="34">
        <v>480</v>
      </c>
      <c r="H18" s="8">
        <v>106052</v>
      </c>
      <c r="I18" s="34">
        <v>433</v>
      </c>
      <c r="J18" s="8">
        <v>103507</v>
      </c>
      <c r="K18" s="34">
        <v>364</v>
      </c>
      <c r="L18" s="8">
        <v>103782</v>
      </c>
      <c r="M18" s="34">
        <v>488</v>
      </c>
      <c r="N18" s="25">
        <v>105544</v>
      </c>
      <c r="O18" s="25">
        <v>414</v>
      </c>
      <c r="P18" s="38">
        <v>105492</v>
      </c>
      <c r="Q18" s="37">
        <v>328</v>
      </c>
      <c r="R18" s="42" t="s">
        <v>63</v>
      </c>
      <c r="S18" s="42" t="s">
        <v>64</v>
      </c>
      <c r="T18" s="38">
        <v>80985</v>
      </c>
      <c r="U18" s="37">
        <v>170</v>
      </c>
      <c r="V18" s="38">
        <v>69117</v>
      </c>
      <c r="W18" s="37">
        <v>575</v>
      </c>
      <c r="X18" s="8">
        <v>123694</v>
      </c>
      <c r="Y18" s="8">
        <v>122114</v>
      </c>
      <c r="Z18" s="8">
        <v>121327</v>
      </c>
      <c r="AA18" s="8">
        <v>118862</v>
      </c>
      <c r="AB18" s="8">
        <v>117815</v>
      </c>
      <c r="AC18" s="8">
        <v>116751</v>
      </c>
      <c r="AD18" s="8">
        <v>116005</v>
      </c>
      <c r="AE18" s="8">
        <v>115722</v>
      </c>
      <c r="AF18" s="8">
        <v>110159</v>
      </c>
      <c r="AG18" s="8">
        <v>84546</v>
      </c>
      <c r="AH18" s="8">
        <v>70673</v>
      </c>
      <c r="AI18" s="9">
        <f t="shared" si="0"/>
        <v>0.89609035199767162</v>
      </c>
      <c r="AJ18" s="9">
        <f t="shared" si="1"/>
        <v>0.89160129059731075</v>
      </c>
      <c r="AK18" s="9">
        <f t="shared" si="2"/>
        <v>0.88962885425338134</v>
      </c>
      <c r="AL18" s="9">
        <f t="shared" si="3"/>
        <v>0.8958708418165604</v>
      </c>
      <c r="AM18" s="9">
        <f t="shared" si="4"/>
        <v>0.8816449518312609</v>
      </c>
      <c r="AN18" s="9">
        <f t="shared" si="5"/>
        <v>0.89309727539806938</v>
      </c>
      <c r="AO18" s="9">
        <f t="shared" si="6"/>
        <v>0.91339166415240725</v>
      </c>
      <c r="AP18" s="9">
        <f t="shared" si="7"/>
        <v>0.91443286496949583</v>
      </c>
      <c r="AQ18" s="9">
        <f t="shared" si="8"/>
        <v>0.96041176844379483</v>
      </c>
      <c r="AR18" s="9">
        <f t="shared" si="9"/>
        <v>0.95989165661296805</v>
      </c>
      <c r="AS18" s="9">
        <f t="shared" si="10"/>
        <v>0.98611916856508142</v>
      </c>
      <c r="AT18" s="2">
        <f t="shared" si="11"/>
        <v>16</v>
      </c>
      <c r="AU18" s="2">
        <f t="shared" si="12"/>
        <v>18</v>
      </c>
      <c r="AV18" s="2">
        <f t="shared" si="13"/>
        <v>20</v>
      </c>
      <c r="AW18" s="2">
        <f t="shared" si="14"/>
        <v>23</v>
      </c>
      <c r="AX18" s="2">
        <f t="shared" si="15"/>
        <v>24</v>
      </c>
      <c r="AY18" s="2">
        <f t="shared" si="16"/>
        <v>22</v>
      </c>
      <c r="AZ18" s="2">
        <f t="shared" si="16"/>
        <v>21</v>
      </c>
      <c r="BA18" s="2">
        <f t="shared" si="17"/>
        <v>23</v>
      </c>
      <c r="BB18" s="2">
        <f t="shared" si="18"/>
        <v>15</v>
      </c>
      <c r="BC18" s="2">
        <f t="shared" si="19"/>
        <v>13</v>
      </c>
      <c r="BD18" s="2">
        <f t="shared" si="19"/>
        <v>12</v>
      </c>
    </row>
    <row r="19" spans="1:56" ht="14.1" customHeight="1" x14ac:dyDescent="0.25">
      <c r="A19" s="7" t="s">
        <v>12</v>
      </c>
      <c r="B19" s="8">
        <v>67875</v>
      </c>
      <c r="C19" s="34">
        <v>346</v>
      </c>
      <c r="D19" s="8">
        <v>68215</v>
      </c>
      <c r="E19" s="34">
        <v>407</v>
      </c>
      <c r="F19" s="8">
        <v>71931</v>
      </c>
      <c r="G19" s="34">
        <v>547</v>
      </c>
      <c r="H19" s="8">
        <v>63541</v>
      </c>
      <c r="I19" s="34">
        <v>553</v>
      </c>
      <c r="J19" s="8">
        <v>58889</v>
      </c>
      <c r="K19" s="34">
        <v>388</v>
      </c>
      <c r="L19" s="8">
        <v>60701</v>
      </c>
      <c r="M19" s="34">
        <v>620</v>
      </c>
      <c r="N19" s="25">
        <v>55097</v>
      </c>
      <c r="O19" s="25">
        <v>489</v>
      </c>
      <c r="P19" s="38">
        <v>52016</v>
      </c>
      <c r="Q19" s="37">
        <v>573</v>
      </c>
      <c r="R19" s="42" t="s">
        <v>65</v>
      </c>
      <c r="S19" s="42" t="s">
        <v>66</v>
      </c>
      <c r="T19" s="38">
        <v>41052</v>
      </c>
      <c r="U19" s="37">
        <v>612</v>
      </c>
      <c r="V19" s="38">
        <v>24470</v>
      </c>
      <c r="W19" s="38">
        <v>2634</v>
      </c>
      <c r="X19" s="8">
        <v>115244</v>
      </c>
      <c r="Y19" s="8">
        <v>100000</v>
      </c>
      <c r="Z19" s="8">
        <v>104175</v>
      </c>
      <c r="AA19" s="8">
        <v>92319</v>
      </c>
      <c r="AB19" s="8">
        <v>81956</v>
      </c>
      <c r="AC19" s="8">
        <v>89280</v>
      </c>
      <c r="AD19" s="8">
        <v>81474</v>
      </c>
      <c r="AE19" s="8">
        <v>75530</v>
      </c>
      <c r="AF19" s="8">
        <v>78334</v>
      </c>
      <c r="AG19" s="8">
        <v>60022</v>
      </c>
      <c r="AH19" s="8">
        <v>32997</v>
      </c>
      <c r="AI19" s="9">
        <f t="shared" si="0"/>
        <v>0.59197008087188918</v>
      </c>
      <c r="AJ19" s="9">
        <f t="shared" si="1"/>
        <v>0.68622000000000005</v>
      </c>
      <c r="AK19" s="9">
        <f t="shared" si="2"/>
        <v>0.69573314134869213</v>
      </c>
      <c r="AL19" s="9">
        <f t="shared" si="3"/>
        <v>0.69426661900583841</v>
      </c>
      <c r="AM19" s="9">
        <f t="shared" si="4"/>
        <v>0.72327834447752448</v>
      </c>
      <c r="AN19" s="9">
        <f t="shared" si="5"/>
        <v>0.68683915770609316</v>
      </c>
      <c r="AO19" s="9">
        <f t="shared" si="6"/>
        <v>0.68225446154601466</v>
      </c>
      <c r="AP19" s="9">
        <f t="shared" si="7"/>
        <v>0.69626638421819143</v>
      </c>
      <c r="AQ19" s="9">
        <f t="shared" si="8"/>
        <v>0.69825363188398393</v>
      </c>
      <c r="AR19" s="9">
        <f t="shared" si="9"/>
        <v>0.69414547999067011</v>
      </c>
      <c r="AS19" s="9">
        <f t="shared" si="10"/>
        <v>0.8214080067884959</v>
      </c>
      <c r="AT19" s="2">
        <f t="shared" si="11"/>
        <v>31</v>
      </c>
      <c r="AU19" s="2">
        <f t="shared" si="12"/>
        <v>30</v>
      </c>
      <c r="AV19" s="2">
        <f t="shared" si="13"/>
        <v>30</v>
      </c>
      <c r="AW19" s="2">
        <f t="shared" si="14"/>
        <v>30</v>
      </c>
      <c r="AX19" s="2">
        <f t="shared" si="15"/>
        <v>30</v>
      </c>
      <c r="AY19" s="2">
        <f t="shared" si="16"/>
        <v>30</v>
      </c>
      <c r="AZ19" s="2">
        <f t="shared" si="16"/>
        <v>30</v>
      </c>
      <c r="BA19" s="2">
        <f t="shared" si="17"/>
        <v>30</v>
      </c>
      <c r="BB19" s="2">
        <f t="shared" si="18"/>
        <v>30</v>
      </c>
      <c r="BC19" s="2">
        <f t="shared" si="19"/>
        <v>30</v>
      </c>
      <c r="BD19" s="2">
        <f t="shared" si="19"/>
        <v>31</v>
      </c>
    </row>
    <row r="20" spans="1:56" ht="14.1" customHeight="1" x14ac:dyDescent="0.25">
      <c r="A20" s="7" t="s">
        <v>13</v>
      </c>
      <c r="B20" s="8">
        <v>52751</v>
      </c>
      <c r="C20" s="34">
        <v>133</v>
      </c>
      <c r="D20" s="8">
        <v>51695</v>
      </c>
      <c r="E20" s="34">
        <v>57</v>
      </c>
      <c r="F20" s="8">
        <v>49765</v>
      </c>
      <c r="G20" s="34">
        <v>33</v>
      </c>
      <c r="H20" s="8">
        <v>47214</v>
      </c>
      <c r="I20" s="34">
        <v>24</v>
      </c>
      <c r="J20" s="8">
        <v>46961</v>
      </c>
      <c r="K20" s="34">
        <v>28</v>
      </c>
      <c r="L20" s="8">
        <v>44744</v>
      </c>
      <c r="M20" s="34">
        <v>30</v>
      </c>
      <c r="N20" s="25">
        <v>44747</v>
      </c>
      <c r="O20" s="25">
        <v>39</v>
      </c>
      <c r="P20" s="38">
        <v>42522</v>
      </c>
      <c r="Q20" s="37">
        <v>59</v>
      </c>
      <c r="R20" s="42" t="s">
        <v>67</v>
      </c>
      <c r="S20" s="42" t="s">
        <v>68</v>
      </c>
      <c r="T20" s="38">
        <v>28872</v>
      </c>
      <c r="U20" s="37">
        <v>31</v>
      </c>
      <c r="V20" s="38">
        <v>23652</v>
      </c>
      <c r="W20" s="37">
        <v>139</v>
      </c>
      <c r="X20" s="8">
        <v>63648</v>
      </c>
      <c r="Y20" s="8">
        <v>60114</v>
      </c>
      <c r="Z20" s="8">
        <v>59197</v>
      </c>
      <c r="AA20" s="8">
        <v>54324</v>
      </c>
      <c r="AB20" s="8">
        <v>54374</v>
      </c>
      <c r="AC20" s="8">
        <v>52810</v>
      </c>
      <c r="AD20" s="8">
        <v>50142</v>
      </c>
      <c r="AE20" s="8">
        <v>47937</v>
      </c>
      <c r="AF20" s="8">
        <v>44751</v>
      </c>
      <c r="AG20" s="8">
        <v>37586</v>
      </c>
      <c r="AH20" s="8">
        <v>26382</v>
      </c>
      <c r="AI20" s="9">
        <f t="shared" si="0"/>
        <v>0.83088235294117652</v>
      </c>
      <c r="AJ20" s="9">
        <f t="shared" si="1"/>
        <v>0.86089762784043655</v>
      </c>
      <c r="AK20" s="9">
        <f t="shared" si="2"/>
        <v>0.84122506208084868</v>
      </c>
      <c r="AL20" s="9">
        <f t="shared" si="3"/>
        <v>0.86956041528606143</v>
      </c>
      <c r="AM20" s="9">
        <f t="shared" si="4"/>
        <v>0.8641814102328319</v>
      </c>
      <c r="AN20" s="9">
        <f t="shared" si="5"/>
        <v>0.84783185002840367</v>
      </c>
      <c r="AO20" s="9">
        <f t="shared" si="6"/>
        <v>0.89318335925970249</v>
      </c>
      <c r="AP20" s="9">
        <f t="shared" si="7"/>
        <v>0.88827002106932018</v>
      </c>
      <c r="AQ20" s="9">
        <f t="shared" si="8"/>
        <v>0.87640499653639026</v>
      </c>
      <c r="AR20" s="9">
        <f t="shared" si="9"/>
        <v>0.76898313201724044</v>
      </c>
      <c r="AS20" s="9">
        <f t="shared" si="10"/>
        <v>0.90178909862785228</v>
      </c>
      <c r="AT20" s="2">
        <f t="shared" si="11"/>
        <v>23</v>
      </c>
      <c r="AU20" s="2">
        <f t="shared" si="12"/>
        <v>26</v>
      </c>
      <c r="AV20" s="2">
        <f t="shared" si="13"/>
        <v>26</v>
      </c>
      <c r="AW20" s="2">
        <f t="shared" si="14"/>
        <v>24</v>
      </c>
      <c r="AX20" s="2">
        <f t="shared" si="15"/>
        <v>27</v>
      </c>
      <c r="AY20" s="2">
        <f t="shared" si="16"/>
        <v>26</v>
      </c>
      <c r="AZ20" s="2">
        <f t="shared" si="16"/>
        <v>23</v>
      </c>
      <c r="BA20" s="2">
        <f t="shared" si="17"/>
        <v>24</v>
      </c>
      <c r="BB20" s="2">
        <f t="shared" si="18"/>
        <v>25</v>
      </c>
      <c r="BC20" s="2">
        <f t="shared" si="19"/>
        <v>29</v>
      </c>
      <c r="BD20" s="2">
        <f t="shared" si="19"/>
        <v>28</v>
      </c>
    </row>
    <row r="21" spans="1:56" ht="14.1" customHeight="1" x14ac:dyDescent="0.25">
      <c r="A21" s="7" t="s">
        <v>14</v>
      </c>
      <c r="B21" s="8">
        <v>153545</v>
      </c>
      <c r="C21" s="34">
        <v>881</v>
      </c>
      <c r="D21" s="8">
        <v>145421</v>
      </c>
      <c r="E21" s="34">
        <v>408</v>
      </c>
      <c r="F21" s="8">
        <v>151841</v>
      </c>
      <c r="G21" s="34">
        <v>248</v>
      </c>
      <c r="H21" s="8">
        <v>150906</v>
      </c>
      <c r="I21" s="34">
        <v>187</v>
      </c>
      <c r="J21" s="8">
        <v>147242</v>
      </c>
      <c r="K21" s="34">
        <v>168</v>
      </c>
      <c r="L21" s="8">
        <v>142230</v>
      </c>
      <c r="M21" s="34">
        <v>270</v>
      </c>
      <c r="N21" s="25">
        <v>147077</v>
      </c>
      <c r="O21" s="25">
        <v>256</v>
      </c>
      <c r="P21" s="38">
        <v>138588</v>
      </c>
      <c r="Q21" s="37">
        <v>272</v>
      </c>
      <c r="R21" s="42" t="s">
        <v>69</v>
      </c>
      <c r="S21" s="42" t="s">
        <v>70</v>
      </c>
      <c r="T21" s="38">
        <v>108412</v>
      </c>
      <c r="U21" s="37">
        <v>214</v>
      </c>
      <c r="V21" s="38">
        <v>88999</v>
      </c>
      <c r="W21" s="37">
        <v>244</v>
      </c>
      <c r="X21" s="8">
        <v>163644</v>
      </c>
      <c r="Y21" s="8">
        <v>161703</v>
      </c>
      <c r="Z21" s="8">
        <v>160213</v>
      </c>
      <c r="AA21" s="8">
        <v>158831</v>
      </c>
      <c r="AB21" s="8">
        <v>151920</v>
      </c>
      <c r="AC21" s="8">
        <v>148980</v>
      </c>
      <c r="AD21" s="8">
        <v>154772</v>
      </c>
      <c r="AE21" s="8">
        <v>151216</v>
      </c>
      <c r="AF21" s="8">
        <v>141530</v>
      </c>
      <c r="AG21" s="8">
        <v>120110</v>
      </c>
      <c r="AH21" s="8">
        <v>91714</v>
      </c>
      <c r="AI21" s="9">
        <f t="shared" si="0"/>
        <v>0.94367040649214151</v>
      </c>
      <c r="AJ21" s="9">
        <f t="shared" si="1"/>
        <v>0.90183237169378427</v>
      </c>
      <c r="AK21" s="9">
        <f t="shared" si="2"/>
        <v>0.94929250435357926</v>
      </c>
      <c r="AL21" s="9">
        <f t="shared" si="3"/>
        <v>0.95128155083075727</v>
      </c>
      <c r="AM21" s="9">
        <f t="shared" si="4"/>
        <v>0.97031332280147442</v>
      </c>
      <c r="AN21" s="9">
        <f t="shared" si="5"/>
        <v>0.95650422875553764</v>
      </c>
      <c r="AO21" s="9">
        <f t="shared" si="6"/>
        <v>0.95193575065257285</v>
      </c>
      <c r="AP21" s="9">
        <f t="shared" si="7"/>
        <v>0.91828906993968895</v>
      </c>
      <c r="AQ21" s="9">
        <f t="shared" si="8"/>
        <v>0.9360912880661344</v>
      </c>
      <c r="AR21" s="9">
        <f t="shared" si="9"/>
        <v>0.90438764465906252</v>
      </c>
      <c r="AS21" s="9">
        <f t="shared" si="10"/>
        <v>0.9730575484658831</v>
      </c>
      <c r="AT21" s="2">
        <f t="shared" si="11"/>
        <v>11</v>
      </c>
      <c r="AU21" s="2">
        <f t="shared" si="12"/>
        <v>15</v>
      </c>
      <c r="AV21" s="2">
        <f t="shared" si="13"/>
        <v>12</v>
      </c>
      <c r="AW21" s="2">
        <f t="shared" si="14"/>
        <v>11</v>
      </c>
      <c r="AX21" s="2">
        <f t="shared" si="15"/>
        <v>8</v>
      </c>
      <c r="AY21" s="2">
        <f t="shared" si="16"/>
        <v>13</v>
      </c>
      <c r="AZ21" s="2">
        <f t="shared" si="16"/>
        <v>14</v>
      </c>
      <c r="BA21" s="2">
        <f t="shared" si="17"/>
        <v>22</v>
      </c>
      <c r="BB21" s="2">
        <f t="shared" si="18"/>
        <v>21</v>
      </c>
      <c r="BC21" s="2">
        <f t="shared" si="19"/>
        <v>23</v>
      </c>
      <c r="BD21" s="2">
        <f t="shared" si="19"/>
        <v>16</v>
      </c>
    </row>
    <row r="22" spans="1:56" ht="14.1" customHeight="1" x14ac:dyDescent="0.25">
      <c r="A22" s="7" t="s">
        <v>15</v>
      </c>
      <c r="B22" s="8">
        <v>307996</v>
      </c>
      <c r="C22" s="8">
        <v>7273</v>
      </c>
      <c r="D22" s="8">
        <v>309082</v>
      </c>
      <c r="E22" s="8">
        <v>5800</v>
      </c>
      <c r="F22" s="8">
        <v>307588</v>
      </c>
      <c r="G22" s="8">
        <v>4881</v>
      </c>
      <c r="H22" s="8">
        <v>296249</v>
      </c>
      <c r="I22" s="8">
        <v>7964</v>
      </c>
      <c r="J22" s="8">
        <v>253437</v>
      </c>
      <c r="K22" s="8">
        <v>1764</v>
      </c>
      <c r="L22" s="8">
        <v>259590</v>
      </c>
      <c r="M22" s="34">
        <v>488</v>
      </c>
      <c r="N22" s="25">
        <v>268170</v>
      </c>
      <c r="O22" s="25">
        <v>558</v>
      </c>
      <c r="P22" s="38">
        <v>255547</v>
      </c>
      <c r="Q22" s="37">
        <v>720</v>
      </c>
      <c r="R22" s="42" t="s">
        <v>71</v>
      </c>
      <c r="S22" s="42" t="s">
        <v>72</v>
      </c>
      <c r="T22" s="38">
        <v>171560</v>
      </c>
      <c r="U22" s="37">
        <v>478</v>
      </c>
      <c r="V22" s="38">
        <v>128607</v>
      </c>
      <c r="W22" s="37">
        <v>894</v>
      </c>
      <c r="X22" s="8">
        <v>325268</v>
      </c>
      <c r="Y22" s="8">
        <v>323733</v>
      </c>
      <c r="Z22" s="8">
        <v>316110</v>
      </c>
      <c r="AA22" s="8">
        <v>313780</v>
      </c>
      <c r="AB22" s="8">
        <v>300553</v>
      </c>
      <c r="AC22" s="8">
        <v>292171</v>
      </c>
      <c r="AD22" s="8">
        <v>283711</v>
      </c>
      <c r="AE22" s="8">
        <v>269821</v>
      </c>
      <c r="AF22" s="8">
        <v>250972</v>
      </c>
      <c r="AG22" s="8">
        <v>183268</v>
      </c>
      <c r="AH22" s="8">
        <v>134660</v>
      </c>
      <c r="AI22" s="9">
        <f t="shared" si="0"/>
        <v>0.96925919549417716</v>
      </c>
      <c r="AJ22" s="9">
        <f t="shared" si="1"/>
        <v>0.97265956822443189</v>
      </c>
      <c r="AK22" s="9">
        <f t="shared" si="2"/>
        <v>0.98848185758122176</v>
      </c>
      <c r="AL22" s="9">
        <f t="shared" si="3"/>
        <v>0.96951048505322202</v>
      </c>
      <c r="AM22" s="9">
        <f t="shared" si="4"/>
        <v>0.84910481678772132</v>
      </c>
      <c r="AN22" s="9">
        <f t="shared" si="5"/>
        <v>0.89015679174182238</v>
      </c>
      <c r="AO22" s="9">
        <f t="shared" si="6"/>
        <v>0.94718921719637239</v>
      </c>
      <c r="AP22" s="9">
        <f t="shared" si="7"/>
        <v>0.94976669718072348</v>
      </c>
      <c r="AQ22" s="9">
        <f t="shared" si="8"/>
        <v>0.95333742409511824</v>
      </c>
      <c r="AR22" s="9">
        <f t="shared" si="9"/>
        <v>0.93872361787109593</v>
      </c>
      <c r="AS22" s="9">
        <f t="shared" si="10"/>
        <v>0.9616886974602703</v>
      </c>
      <c r="AT22" s="2">
        <f t="shared" si="11"/>
        <v>7</v>
      </c>
      <c r="AU22" s="2">
        <f t="shared" si="12"/>
        <v>6</v>
      </c>
      <c r="AV22" s="2">
        <f t="shared" si="13"/>
        <v>3</v>
      </c>
      <c r="AW22" s="2">
        <f t="shared" si="14"/>
        <v>8</v>
      </c>
      <c r="AX22" s="2">
        <f t="shared" si="15"/>
        <v>28</v>
      </c>
      <c r="AY22" s="2">
        <f t="shared" si="16"/>
        <v>23</v>
      </c>
      <c r="AZ22" s="2">
        <f t="shared" si="16"/>
        <v>15</v>
      </c>
      <c r="BA22" s="2">
        <f t="shared" si="17"/>
        <v>17</v>
      </c>
      <c r="BB22" s="2">
        <f t="shared" si="18"/>
        <v>16</v>
      </c>
      <c r="BC22" s="2">
        <f t="shared" si="19"/>
        <v>17</v>
      </c>
      <c r="BD22" s="2">
        <f t="shared" si="19"/>
        <v>18</v>
      </c>
    </row>
    <row r="23" spans="1:56" ht="14.1" customHeight="1" x14ac:dyDescent="0.25">
      <c r="A23" s="7" t="s">
        <v>16</v>
      </c>
      <c r="B23" s="8">
        <v>102058</v>
      </c>
      <c r="C23" s="34">
        <v>428</v>
      </c>
      <c r="D23" s="8">
        <v>95728</v>
      </c>
      <c r="E23" s="34">
        <v>448</v>
      </c>
      <c r="F23" s="8">
        <v>98016</v>
      </c>
      <c r="G23" s="34">
        <v>457</v>
      </c>
      <c r="H23" s="8">
        <v>97283</v>
      </c>
      <c r="I23" s="34">
        <v>348</v>
      </c>
      <c r="J23" s="8">
        <v>91094</v>
      </c>
      <c r="K23" s="34">
        <v>280</v>
      </c>
      <c r="L23" s="8">
        <v>92785</v>
      </c>
      <c r="M23" s="34">
        <v>304</v>
      </c>
      <c r="N23" s="25">
        <v>82195</v>
      </c>
      <c r="O23" s="25">
        <v>230</v>
      </c>
      <c r="P23" s="38">
        <v>87587</v>
      </c>
      <c r="Q23" s="37">
        <v>279</v>
      </c>
      <c r="R23" s="42" t="s">
        <v>73</v>
      </c>
      <c r="S23" s="42" t="s">
        <v>74</v>
      </c>
      <c r="T23" s="38">
        <v>72174</v>
      </c>
      <c r="U23" s="37">
        <v>91</v>
      </c>
      <c r="V23" s="38">
        <v>46941</v>
      </c>
      <c r="W23" s="37">
        <v>307</v>
      </c>
      <c r="X23" s="8">
        <v>112051</v>
      </c>
      <c r="Y23" s="8">
        <v>105418</v>
      </c>
      <c r="Z23" s="8">
        <v>105814</v>
      </c>
      <c r="AA23" s="8">
        <v>104955</v>
      </c>
      <c r="AB23" s="8">
        <v>99097</v>
      </c>
      <c r="AC23" s="8">
        <v>97227</v>
      </c>
      <c r="AD23" s="8">
        <v>96570</v>
      </c>
      <c r="AE23" s="8">
        <v>92231</v>
      </c>
      <c r="AF23" s="8">
        <v>92551</v>
      </c>
      <c r="AG23" s="8">
        <v>74069</v>
      </c>
      <c r="AH23" s="8">
        <v>50893</v>
      </c>
      <c r="AI23" s="9">
        <f t="shared" si="0"/>
        <v>0.91463708489884066</v>
      </c>
      <c r="AJ23" s="9">
        <f t="shared" si="1"/>
        <v>0.91232996262497867</v>
      </c>
      <c r="AK23" s="9">
        <f t="shared" si="2"/>
        <v>0.93062354697866068</v>
      </c>
      <c r="AL23" s="9">
        <f t="shared" si="3"/>
        <v>0.93021771235291317</v>
      </c>
      <c r="AM23" s="9">
        <f t="shared" si="4"/>
        <v>0.92206625831256239</v>
      </c>
      <c r="AN23" s="9">
        <f t="shared" si="5"/>
        <v>0.95743980581525712</v>
      </c>
      <c r="AO23" s="9">
        <f t="shared" si="6"/>
        <v>0.8535259397328363</v>
      </c>
      <c r="AP23" s="9">
        <f t="shared" si="7"/>
        <v>0.95267317929980155</v>
      </c>
      <c r="AQ23" s="9">
        <f t="shared" si="8"/>
        <v>0.96672105109615236</v>
      </c>
      <c r="AR23" s="9">
        <f t="shared" si="9"/>
        <v>0.97564433163671715</v>
      </c>
      <c r="AS23" s="9">
        <f t="shared" si="10"/>
        <v>0.92837914840940794</v>
      </c>
      <c r="AT23" s="2">
        <f t="shared" si="11"/>
        <v>14</v>
      </c>
      <c r="AU23" s="2">
        <f t="shared" si="12"/>
        <v>13</v>
      </c>
      <c r="AV23" s="2">
        <f t="shared" si="13"/>
        <v>15</v>
      </c>
      <c r="AW23" s="2">
        <f t="shared" si="14"/>
        <v>17</v>
      </c>
      <c r="AX23" s="2">
        <f t="shared" si="15"/>
        <v>17</v>
      </c>
      <c r="AY23" s="2">
        <f t="shared" si="16"/>
        <v>12</v>
      </c>
      <c r="AZ23" s="2">
        <f t="shared" si="16"/>
        <v>25</v>
      </c>
      <c r="BA23" s="2">
        <f t="shared" si="17"/>
        <v>16</v>
      </c>
      <c r="BB23" s="2">
        <f t="shared" si="18"/>
        <v>12</v>
      </c>
      <c r="BC23" s="2">
        <f t="shared" si="19"/>
        <v>9</v>
      </c>
      <c r="BD23" s="2">
        <f t="shared" si="19"/>
        <v>26</v>
      </c>
    </row>
    <row r="24" spans="1:56" ht="14.1" customHeight="1" x14ac:dyDescent="0.25">
      <c r="A24" s="7" t="s">
        <v>17</v>
      </c>
      <c r="B24" s="8">
        <v>32067</v>
      </c>
      <c r="C24" s="34">
        <v>44</v>
      </c>
      <c r="D24" s="8">
        <v>28887</v>
      </c>
      <c r="E24" s="34">
        <v>16</v>
      </c>
      <c r="F24" s="8">
        <v>35305</v>
      </c>
      <c r="G24" s="34">
        <v>30</v>
      </c>
      <c r="H24" s="8">
        <v>35454</v>
      </c>
      <c r="I24" s="34">
        <v>25</v>
      </c>
      <c r="J24" s="8">
        <v>33515</v>
      </c>
      <c r="K24" s="34">
        <v>19</v>
      </c>
      <c r="L24" s="8">
        <v>32472</v>
      </c>
      <c r="M24" s="34">
        <v>16</v>
      </c>
      <c r="N24" s="25">
        <v>32577</v>
      </c>
      <c r="O24" s="25">
        <v>24</v>
      </c>
      <c r="P24" s="38">
        <v>29758</v>
      </c>
      <c r="Q24" s="37">
        <v>15</v>
      </c>
      <c r="R24" s="42" t="s">
        <v>75</v>
      </c>
      <c r="S24" s="42" t="s">
        <v>43</v>
      </c>
      <c r="T24" s="38">
        <v>23726</v>
      </c>
      <c r="U24" s="37">
        <v>42</v>
      </c>
      <c r="V24" s="38">
        <v>17644</v>
      </c>
      <c r="W24" s="37">
        <v>237</v>
      </c>
      <c r="X24" s="8">
        <v>40068</v>
      </c>
      <c r="Y24" s="8">
        <v>37454</v>
      </c>
      <c r="Z24" s="8">
        <v>37388</v>
      </c>
      <c r="AA24" s="8">
        <v>36814</v>
      </c>
      <c r="AB24" s="8">
        <v>37288</v>
      </c>
      <c r="AC24" s="8">
        <v>35871</v>
      </c>
      <c r="AD24" s="8">
        <v>33315</v>
      </c>
      <c r="AE24" s="8">
        <v>30356</v>
      </c>
      <c r="AF24" s="8">
        <v>30039</v>
      </c>
      <c r="AG24" s="8">
        <v>24831</v>
      </c>
      <c r="AH24" s="8">
        <v>18084</v>
      </c>
      <c r="AI24" s="9">
        <f t="shared" si="0"/>
        <v>0.80141259858240987</v>
      </c>
      <c r="AJ24" s="9">
        <f t="shared" si="1"/>
        <v>0.77169327708655955</v>
      </c>
      <c r="AK24" s="9">
        <f t="shared" si="2"/>
        <v>0.94508933347598156</v>
      </c>
      <c r="AL24" s="9">
        <f t="shared" si="3"/>
        <v>0.96373662193730647</v>
      </c>
      <c r="AM24" s="9">
        <f t="shared" si="4"/>
        <v>0.89932417936065223</v>
      </c>
      <c r="AN24" s="9">
        <f t="shared" si="5"/>
        <v>0.90568983301274009</v>
      </c>
      <c r="AO24" s="9">
        <f t="shared" si="6"/>
        <v>0.97856821251688431</v>
      </c>
      <c r="AP24" s="9">
        <f t="shared" si="7"/>
        <v>0.98079457108973511</v>
      </c>
      <c r="AQ24" s="9">
        <f t="shared" si="8"/>
        <v>0.97809514298079159</v>
      </c>
      <c r="AR24" s="9">
        <f t="shared" si="9"/>
        <v>0.95719060851355164</v>
      </c>
      <c r="AS24" s="9">
        <f t="shared" si="10"/>
        <v>0.98877460738774603</v>
      </c>
      <c r="AT24" s="2">
        <f t="shared" si="11"/>
        <v>25</v>
      </c>
      <c r="AU24" s="2">
        <f t="shared" si="12"/>
        <v>28</v>
      </c>
      <c r="AV24" s="2">
        <f t="shared" si="13"/>
        <v>13</v>
      </c>
      <c r="AW24" s="2">
        <f t="shared" si="14"/>
        <v>10</v>
      </c>
      <c r="AX24" s="2">
        <f t="shared" si="15"/>
        <v>21</v>
      </c>
      <c r="AY24" s="2">
        <f t="shared" si="16"/>
        <v>20</v>
      </c>
      <c r="AZ24" s="2">
        <f t="shared" si="16"/>
        <v>9</v>
      </c>
      <c r="BA24" s="2">
        <f t="shared" si="17"/>
        <v>10</v>
      </c>
      <c r="BB24" s="2">
        <f t="shared" si="18"/>
        <v>9</v>
      </c>
      <c r="BC24" s="2">
        <f t="shared" si="19"/>
        <v>14</v>
      </c>
      <c r="BD24" s="2">
        <f t="shared" si="19"/>
        <v>11</v>
      </c>
    </row>
    <row r="25" spans="1:56" ht="14.1" customHeight="1" x14ac:dyDescent="0.25">
      <c r="A25" s="7" t="s">
        <v>18</v>
      </c>
      <c r="B25" s="8">
        <v>20290</v>
      </c>
      <c r="C25" s="34">
        <v>219</v>
      </c>
      <c r="D25" s="8">
        <v>19464</v>
      </c>
      <c r="E25" s="34">
        <v>312</v>
      </c>
      <c r="F25" s="8">
        <v>17503</v>
      </c>
      <c r="G25" s="34">
        <v>64</v>
      </c>
      <c r="H25" s="8">
        <v>16697</v>
      </c>
      <c r="I25" s="34">
        <v>265</v>
      </c>
      <c r="J25" s="8">
        <v>20809</v>
      </c>
      <c r="K25" s="34">
        <v>322</v>
      </c>
      <c r="L25" s="8">
        <v>16980</v>
      </c>
      <c r="M25" s="34">
        <v>8</v>
      </c>
      <c r="N25" s="25">
        <v>18187</v>
      </c>
      <c r="O25" s="25">
        <v>429</v>
      </c>
      <c r="P25" s="38">
        <v>20154</v>
      </c>
      <c r="Q25" s="37">
        <v>184</v>
      </c>
      <c r="R25" s="42" t="s">
        <v>76</v>
      </c>
      <c r="S25" s="42" t="s">
        <v>77</v>
      </c>
      <c r="T25" s="38">
        <v>15254</v>
      </c>
      <c r="U25" s="37">
        <v>18</v>
      </c>
      <c r="V25" s="38">
        <v>11921</v>
      </c>
      <c r="W25" s="37">
        <v>129</v>
      </c>
      <c r="X25" s="8">
        <v>25948</v>
      </c>
      <c r="Y25" s="8">
        <v>26586</v>
      </c>
      <c r="Z25" s="8">
        <v>24820</v>
      </c>
      <c r="AA25" s="8">
        <v>23474</v>
      </c>
      <c r="AB25" s="8">
        <v>23360</v>
      </c>
      <c r="AC25" s="8">
        <v>21369</v>
      </c>
      <c r="AD25" s="8">
        <v>21296</v>
      </c>
      <c r="AE25" s="8">
        <v>20864</v>
      </c>
      <c r="AF25" s="8">
        <v>19002</v>
      </c>
      <c r="AG25" s="8">
        <v>16601</v>
      </c>
      <c r="AH25" s="8">
        <v>12172</v>
      </c>
      <c r="AI25" s="9">
        <f t="shared" si="0"/>
        <v>0.79038846924618467</v>
      </c>
      <c r="AJ25" s="9">
        <f t="shared" si="1"/>
        <v>0.7438501466937486</v>
      </c>
      <c r="AK25" s="9">
        <f t="shared" si="2"/>
        <v>0.7077759871071716</v>
      </c>
      <c r="AL25" s="9">
        <f t="shared" si="3"/>
        <v>0.72258669165885658</v>
      </c>
      <c r="AM25" s="9">
        <f t="shared" si="4"/>
        <v>0.90458047945205478</v>
      </c>
      <c r="AN25" s="9">
        <f t="shared" si="5"/>
        <v>0.79498338714960926</v>
      </c>
      <c r="AO25" s="9">
        <f t="shared" si="6"/>
        <v>0.87415477084898574</v>
      </c>
      <c r="AP25" s="9">
        <f t="shared" si="7"/>
        <v>0.97478911042944782</v>
      </c>
      <c r="AQ25" s="9">
        <f t="shared" si="8"/>
        <v>0.84933164930007365</v>
      </c>
      <c r="AR25" s="9">
        <f t="shared" si="9"/>
        <v>0.91994458165170778</v>
      </c>
      <c r="AS25" s="9">
        <f t="shared" si="10"/>
        <v>0.98997699638514625</v>
      </c>
      <c r="AT25" s="2">
        <f t="shared" si="11"/>
        <v>26</v>
      </c>
      <c r="AU25" s="2">
        <f t="shared" si="12"/>
        <v>29</v>
      </c>
      <c r="AV25" s="2">
        <f t="shared" si="13"/>
        <v>28</v>
      </c>
      <c r="AW25" s="2">
        <f t="shared" si="14"/>
        <v>29</v>
      </c>
      <c r="AX25" s="2">
        <f t="shared" si="15"/>
        <v>20</v>
      </c>
      <c r="AY25" s="2">
        <f t="shared" si="16"/>
        <v>29</v>
      </c>
      <c r="AZ25" s="2">
        <f t="shared" si="16"/>
        <v>24</v>
      </c>
      <c r="BA25" s="2">
        <f t="shared" si="17"/>
        <v>12</v>
      </c>
      <c r="BB25" s="2">
        <f t="shared" si="18"/>
        <v>28</v>
      </c>
      <c r="BC25" s="2">
        <f t="shared" si="19"/>
        <v>19</v>
      </c>
      <c r="BD25" s="2">
        <f t="shared" si="19"/>
        <v>10</v>
      </c>
    </row>
    <row r="26" spans="1:56" ht="14.1" customHeight="1" x14ac:dyDescent="0.25">
      <c r="A26" s="7" t="s">
        <v>19</v>
      </c>
      <c r="B26" s="8">
        <v>89918</v>
      </c>
      <c r="C26" s="34">
        <v>20</v>
      </c>
      <c r="D26" s="8">
        <v>91314</v>
      </c>
      <c r="E26" s="34">
        <v>19</v>
      </c>
      <c r="F26" s="8">
        <v>91487</v>
      </c>
      <c r="G26" s="34">
        <v>24</v>
      </c>
      <c r="H26" s="8">
        <v>91878</v>
      </c>
      <c r="I26" s="34">
        <v>24</v>
      </c>
      <c r="J26" s="8">
        <v>91847</v>
      </c>
      <c r="K26" s="34">
        <v>14</v>
      </c>
      <c r="L26" s="8">
        <v>91249</v>
      </c>
      <c r="M26" s="34">
        <v>9</v>
      </c>
      <c r="N26" s="25">
        <v>87818</v>
      </c>
      <c r="O26" s="25">
        <v>8</v>
      </c>
      <c r="P26" s="38">
        <v>93084</v>
      </c>
      <c r="Q26" s="37">
        <v>12</v>
      </c>
      <c r="R26" s="42" t="s">
        <v>78</v>
      </c>
      <c r="S26" s="42" t="s">
        <v>79</v>
      </c>
      <c r="T26" s="38">
        <v>67416</v>
      </c>
      <c r="U26" s="37">
        <v>148</v>
      </c>
      <c r="V26" s="38">
        <v>56218</v>
      </c>
      <c r="W26" s="37">
        <v>122</v>
      </c>
      <c r="X26" s="8">
        <v>93405</v>
      </c>
      <c r="Y26" s="8">
        <v>94276</v>
      </c>
      <c r="Z26" s="8">
        <v>93577</v>
      </c>
      <c r="AA26" s="8">
        <v>93081</v>
      </c>
      <c r="AB26" s="8">
        <v>92837</v>
      </c>
      <c r="AC26" s="8">
        <v>92726</v>
      </c>
      <c r="AD26" s="8">
        <v>88904</v>
      </c>
      <c r="AE26" s="8">
        <v>93724</v>
      </c>
      <c r="AF26" s="8">
        <v>90398</v>
      </c>
      <c r="AG26" s="8">
        <v>74111</v>
      </c>
      <c r="AH26" s="8">
        <v>60234</v>
      </c>
      <c r="AI26" s="9">
        <f t="shared" si="0"/>
        <v>0.96288207269418125</v>
      </c>
      <c r="AJ26" s="9">
        <f t="shared" si="1"/>
        <v>0.96878314735457594</v>
      </c>
      <c r="AK26" s="9">
        <f t="shared" si="2"/>
        <v>0.97792192525941202</v>
      </c>
      <c r="AL26" s="9">
        <f t="shared" si="3"/>
        <v>0.98733361265994135</v>
      </c>
      <c r="AM26" s="9">
        <f t="shared" si="4"/>
        <v>0.98948695024613031</v>
      </c>
      <c r="AN26" s="9">
        <f t="shared" si="5"/>
        <v>0.98416841015464918</v>
      </c>
      <c r="AO26" s="9">
        <f t="shared" si="6"/>
        <v>0.98787456132457485</v>
      </c>
      <c r="AP26" s="9">
        <f t="shared" si="7"/>
        <v>0.99329947505441507</v>
      </c>
      <c r="AQ26" s="9">
        <f t="shared" si="8"/>
        <v>0.94702316422929711</v>
      </c>
      <c r="AR26" s="9">
        <f t="shared" si="9"/>
        <v>0.91165953772044639</v>
      </c>
      <c r="AS26" s="9">
        <f t="shared" si="10"/>
        <v>0.93535212670584722</v>
      </c>
      <c r="AT26" s="2">
        <f t="shared" si="11"/>
        <v>8</v>
      </c>
      <c r="AU26" s="2">
        <f t="shared" si="12"/>
        <v>7</v>
      </c>
      <c r="AV26" s="2">
        <f t="shared" si="13"/>
        <v>7</v>
      </c>
      <c r="AW26" s="2">
        <f t="shared" si="14"/>
        <v>3</v>
      </c>
      <c r="AX26" s="2">
        <f t="shared" si="15"/>
        <v>3</v>
      </c>
      <c r="AY26" s="2">
        <f t="shared" si="16"/>
        <v>4</v>
      </c>
      <c r="AZ26" s="2">
        <f t="shared" si="16"/>
        <v>5</v>
      </c>
      <c r="BA26" s="2">
        <f t="shared" si="17"/>
        <v>4</v>
      </c>
      <c r="BB26" s="2">
        <f t="shared" si="18"/>
        <v>18</v>
      </c>
      <c r="BC26" s="2">
        <f t="shared" si="19"/>
        <v>22</v>
      </c>
      <c r="BD26" s="2">
        <f t="shared" si="19"/>
        <v>22</v>
      </c>
    </row>
    <row r="27" spans="1:56" ht="14.1" customHeight="1" x14ac:dyDescent="0.25">
      <c r="A27" s="7" t="s">
        <v>20</v>
      </c>
      <c r="B27" s="8">
        <v>77238</v>
      </c>
      <c r="C27" s="8">
        <v>1075</v>
      </c>
      <c r="D27" s="8">
        <v>77297</v>
      </c>
      <c r="E27" s="34">
        <v>990</v>
      </c>
      <c r="F27" s="8">
        <v>63934</v>
      </c>
      <c r="G27" s="34">
        <v>512</v>
      </c>
      <c r="H27" s="8">
        <v>71078</v>
      </c>
      <c r="I27" s="34">
        <v>912</v>
      </c>
      <c r="J27" s="8">
        <v>66797</v>
      </c>
      <c r="K27" s="8">
        <v>3095</v>
      </c>
      <c r="L27" s="8">
        <v>65524</v>
      </c>
      <c r="M27" s="8">
        <v>2756</v>
      </c>
      <c r="N27" s="25">
        <v>62653</v>
      </c>
      <c r="O27" s="25">
        <v>2840</v>
      </c>
      <c r="P27" s="38">
        <v>63607</v>
      </c>
      <c r="Q27" s="38">
        <v>2602</v>
      </c>
      <c r="R27" s="42" t="s">
        <v>80</v>
      </c>
      <c r="S27" s="42" t="s">
        <v>81</v>
      </c>
      <c r="T27" s="38">
        <v>43809</v>
      </c>
      <c r="U27" s="37">
        <v>449</v>
      </c>
      <c r="V27" s="38">
        <v>28443</v>
      </c>
      <c r="W27" s="37">
        <v>723</v>
      </c>
      <c r="X27" s="8">
        <v>99793</v>
      </c>
      <c r="Y27" s="8">
        <v>96165</v>
      </c>
      <c r="Z27" s="8">
        <v>92600</v>
      </c>
      <c r="AA27" s="8">
        <v>88428</v>
      </c>
      <c r="AB27" s="8">
        <v>85583</v>
      </c>
      <c r="AC27" s="8">
        <v>83593</v>
      </c>
      <c r="AD27" s="8">
        <v>79171</v>
      </c>
      <c r="AE27" s="8">
        <v>80096</v>
      </c>
      <c r="AF27" s="8">
        <v>76928</v>
      </c>
      <c r="AG27" s="8">
        <v>51653</v>
      </c>
      <c r="AH27" s="8">
        <v>31226</v>
      </c>
      <c r="AI27" s="9">
        <f t="shared" si="0"/>
        <v>0.78475444169430719</v>
      </c>
      <c r="AJ27" s="9">
        <f t="shared" si="1"/>
        <v>0.81409036551759995</v>
      </c>
      <c r="AK27" s="9">
        <f t="shared" si="2"/>
        <v>0.69596112311015124</v>
      </c>
      <c r="AL27" s="9">
        <f t="shared" si="3"/>
        <v>0.81410865336771154</v>
      </c>
      <c r="AM27" s="9">
        <f t="shared" si="4"/>
        <v>0.81665751375857354</v>
      </c>
      <c r="AN27" s="9">
        <f t="shared" si="5"/>
        <v>0.81681480506741</v>
      </c>
      <c r="AO27" s="9">
        <f t="shared" si="6"/>
        <v>0.82723471978375918</v>
      </c>
      <c r="AP27" s="9">
        <f t="shared" si="7"/>
        <v>0.82662055533359968</v>
      </c>
      <c r="AQ27" s="9">
        <f t="shared" si="8"/>
        <v>0.89631863560732117</v>
      </c>
      <c r="AR27" s="9">
        <f t="shared" si="9"/>
        <v>0.85683309778715655</v>
      </c>
      <c r="AS27" s="9">
        <f t="shared" si="10"/>
        <v>0.93402933452891823</v>
      </c>
      <c r="AT27" s="2">
        <f t="shared" si="11"/>
        <v>27</v>
      </c>
      <c r="AU27" s="2">
        <f t="shared" si="12"/>
        <v>27</v>
      </c>
      <c r="AV27" s="2">
        <f t="shared" si="13"/>
        <v>29</v>
      </c>
      <c r="AW27" s="2">
        <f t="shared" si="14"/>
        <v>28</v>
      </c>
      <c r="AX27" s="2">
        <f t="shared" si="15"/>
        <v>29</v>
      </c>
      <c r="AY27" s="2">
        <f t="shared" si="16"/>
        <v>28</v>
      </c>
      <c r="AZ27" s="2">
        <f t="shared" si="16"/>
        <v>28</v>
      </c>
      <c r="BA27" s="2">
        <f t="shared" si="17"/>
        <v>28</v>
      </c>
      <c r="BB27" s="2">
        <f t="shared" si="18"/>
        <v>23</v>
      </c>
      <c r="BC27" s="2">
        <f t="shared" si="19"/>
        <v>27</v>
      </c>
      <c r="BD27" s="2">
        <f t="shared" si="19"/>
        <v>24</v>
      </c>
    </row>
    <row r="28" spans="1:56" ht="14.1" customHeight="1" x14ac:dyDescent="0.25">
      <c r="A28" s="7" t="s">
        <v>21</v>
      </c>
      <c r="B28" s="8">
        <v>120173</v>
      </c>
      <c r="C28" s="8">
        <v>5692</v>
      </c>
      <c r="D28" s="8">
        <v>125786</v>
      </c>
      <c r="E28" s="8">
        <v>6312</v>
      </c>
      <c r="F28" s="8">
        <v>123023</v>
      </c>
      <c r="G28" s="8">
        <v>5567</v>
      </c>
      <c r="H28" s="8">
        <v>130600</v>
      </c>
      <c r="I28" s="8">
        <v>6868</v>
      </c>
      <c r="J28" s="8">
        <v>125414</v>
      </c>
      <c r="K28" s="8">
        <v>5888</v>
      </c>
      <c r="L28" s="8">
        <v>117822</v>
      </c>
      <c r="M28" s="8">
        <v>5700</v>
      </c>
      <c r="N28" s="25">
        <v>124090</v>
      </c>
      <c r="O28" s="25">
        <v>5563</v>
      </c>
      <c r="P28" s="38">
        <v>116465</v>
      </c>
      <c r="Q28" s="38">
        <v>5183</v>
      </c>
      <c r="R28" s="42" t="s">
        <v>82</v>
      </c>
      <c r="S28" s="42" t="s">
        <v>83</v>
      </c>
      <c r="T28" s="38">
        <v>99663</v>
      </c>
      <c r="U28" s="38">
        <v>2969</v>
      </c>
      <c r="V28" s="38">
        <v>65948</v>
      </c>
      <c r="W28" s="38">
        <v>3185</v>
      </c>
      <c r="X28" s="8">
        <v>149050</v>
      </c>
      <c r="Y28" s="8">
        <v>149580</v>
      </c>
      <c r="Z28" s="8">
        <v>142564</v>
      </c>
      <c r="AA28" s="8">
        <v>152298</v>
      </c>
      <c r="AB28" s="8">
        <v>143012</v>
      </c>
      <c r="AC28" s="8">
        <v>135124</v>
      </c>
      <c r="AD28" s="8">
        <v>139010</v>
      </c>
      <c r="AE28" s="8">
        <v>130076</v>
      </c>
      <c r="AF28" s="8">
        <v>127314</v>
      </c>
      <c r="AG28" s="8">
        <v>106752</v>
      </c>
      <c r="AH28" s="8">
        <v>69686</v>
      </c>
      <c r="AI28" s="9">
        <f t="shared" si="0"/>
        <v>0.84444817175444487</v>
      </c>
      <c r="AJ28" s="9">
        <f t="shared" si="1"/>
        <v>0.88312608637518386</v>
      </c>
      <c r="AK28" s="9">
        <f t="shared" si="2"/>
        <v>0.90198086473443506</v>
      </c>
      <c r="AL28" s="9">
        <f t="shared" si="3"/>
        <v>0.90262511654782074</v>
      </c>
      <c r="AM28" s="9">
        <f t="shared" si="4"/>
        <v>0.91811875926495679</v>
      </c>
      <c r="AN28" s="9">
        <f t="shared" si="5"/>
        <v>0.91413812498149849</v>
      </c>
      <c r="AO28" s="9">
        <f t="shared" si="6"/>
        <v>0.93268829580605717</v>
      </c>
      <c r="AP28" s="9">
        <f t="shared" si="7"/>
        <v>0.93520710968971987</v>
      </c>
      <c r="AQ28" s="9">
        <f t="shared" si="8"/>
        <v>0.95005262579135052</v>
      </c>
      <c r="AR28" s="9">
        <f t="shared" si="9"/>
        <v>0.96140587529976018</v>
      </c>
      <c r="AS28" s="9">
        <f t="shared" si="10"/>
        <v>0.99206440317997879</v>
      </c>
      <c r="AT28" s="2">
        <f t="shared" si="11"/>
        <v>22</v>
      </c>
      <c r="AU28" s="2">
        <f t="shared" si="12"/>
        <v>19</v>
      </c>
      <c r="AV28" s="2">
        <f t="shared" si="13"/>
        <v>19</v>
      </c>
      <c r="AW28" s="2">
        <f t="shared" si="14"/>
        <v>22</v>
      </c>
      <c r="AX28" s="2">
        <f t="shared" si="15"/>
        <v>18</v>
      </c>
      <c r="AY28" s="2">
        <f t="shared" si="16"/>
        <v>18</v>
      </c>
      <c r="AZ28" s="2">
        <f t="shared" si="16"/>
        <v>18</v>
      </c>
      <c r="BA28" s="2">
        <f t="shared" si="17"/>
        <v>20</v>
      </c>
      <c r="BB28" s="2">
        <f t="shared" si="18"/>
        <v>17</v>
      </c>
      <c r="BC28" s="2">
        <f t="shared" si="19"/>
        <v>12</v>
      </c>
      <c r="BD28" s="2">
        <f t="shared" si="19"/>
        <v>8</v>
      </c>
    </row>
    <row r="29" spans="1:56" ht="14.1" customHeight="1" x14ac:dyDescent="0.25">
      <c r="A29" s="7" t="s">
        <v>22</v>
      </c>
      <c r="B29" s="8">
        <v>40332</v>
      </c>
      <c r="C29" s="34">
        <v>97</v>
      </c>
      <c r="D29" s="8">
        <v>40584</v>
      </c>
      <c r="E29" s="34">
        <v>81</v>
      </c>
      <c r="F29" s="8">
        <v>40182</v>
      </c>
      <c r="G29" s="34">
        <v>76</v>
      </c>
      <c r="H29" s="8">
        <v>40365</v>
      </c>
      <c r="I29" s="34">
        <v>52</v>
      </c>
      <c r="J29" s="8">
        <v>40227</v>
      </c>
      <c r="K29" s="34">
        <v>48</v>
      </c>
      <c r="L29" s="8">
        <v>39053</v>
      </c>
      <c r="M29" s="34">
        <v>87</v>
      </c>
      <c r="N29" s="25">
        <v>38772</v>
      </c>
      <c r="O29" s="25">
        <v>65</v>
      </c>
      <c r="P29" s="38">
        <v>37952</v>
      </c>
      <c r="Q29" s="37">
        <v>123</v>
      </c>
      <c r="R29" s="42" t="s">
        <v>84</v>
      </c>
      <c r="S29" s="42" t="s">
        <v>85</v>
      </c>
      <c r="T29" s="38">
        <v>32766</v>
      </c>
      <c r="U29" s="37">
        <v>182</v>
      </c>
      <c r="V29" s="38">
        <v>27572</v>
      </c>
      <c r="W29" s="37">
        <v>107</v>
      </c>
      <c r="X29" s="8">
        <v>41694</v>
      </c>
      <c r="Y29" s="8">
        <v>41556</v>
      </c>
      <c r="Z29" s="8">
        <v>40975</v>
      </c>
      <c r="AA29" s="8">
        <v>40963</v>
      </c>
      <c r="AB29" s="8">
        <v>40767</v>
      </c>
      <c r="AC29" s="8">
        <v>39612</v>
      </c>
      <c r="AD29" s="8">
        <v>39347</v>
      </c>
      <c r="AE29" s="8">
        <v>38543</v>
      </c>
      <c r="AF29" s="8">
        <v>37739</v>
      </c>
      <c r="AG29" s="8">
        <v>33220</v>
      </c>
      <c r="AH29" s="8">
        <v>27793</v>
      </c>
      <c r="AI29" s="9">
        <f t="shared" si="0"/>
        <v>0.96965990310356409</v>
      </c>
      <c r="AJ29" s="9">
        <f t="shared" si="1"/>
        <v>0.97855905284435463</v>
      </c>
      <c r="AK29" s="9">
        <f t="shared" si="2"/>
        <v>0.98250152532031731</v>
      </c>
      <c r="AL29" s="9">
        <f t="shared" si="3"/>
        <v>0.98667089812757858</v>
      </c>
      <c r="AM29" s="9">
        <f t="shared" si="4"/>
        <v>0.98793141511516669</v>
      </c>
      <c r="AN29" s="9">
        <f t="shared" si="5"/>
        <v>0.98808441886297083</v>
      </c>
      <c r="AO29" s="9">
        <f t="shared" si="6"/>
        <v>0.98703840191120029</v>
      </c>
      <c r="AP29" s="9">
        <f t="shared" si="7"/>
        <v>0.98785771735464289</v>
      </c>
      <c r="AQ29" s="9">
        <f t="shared" si="8"/>
        <v>0.98722806645645089</v>
      </c>
      <c r="AR29" s="9">
        <f t="shared" si="9"/>
        <v>0.99181216134858519</v>
      </c>
      <c r="AS29" s="9">
        <f t="shared" si="10"/>
        <v>0.9958982477602274</v>
      </c>
      <c r="AT29" s="2">
        <f t="shared" si="11"/>
        <v>6</v>
      </c>
      <c r="AU29" s="2">
        <f t="shared" si="12"/>
        <v>5</v>
      </c>
      <c r="AV29" s="2">
        <f t="shared" si="13"/>
        <v>5</v>
      </c>
      <c r="AW29" s="2">
        <f t="shared" si="14"/>
        <v>4</v>
      </c>
      <c r="AX29" s="2">
        <f t="shared" si="15"/>
        <v>5</v>
      </c>
      <c r="AY29" s="2">
        <f t="shared" si="16"/>
        <v>3</v>
      </c>
      <c r="AZ29" s="2">
        <f t="shared" si="16"/>
        <v>6</v>
      </c>
      <c r="BA29" s="2">
        <f t="shared" si="17"/>
        <v>5</v>
      </c>
      <c r="BB29" s="2">
        <f t="shared" si="18"/>
        <v>4</v>
      </c>
      <c r="BC29" s="2">
        <f t="shared" si="19"/>
        <v>2</v>
      </c>
      <c r="BD29" s="2">
        <f t="shared" si="19"/>
        <v>5</v>
      </c>
    </row>
    <row r="30" spans="1:56" ht="14.1" customHeight="1" x14ac:dyDescent="0.25">
      <c r="A30" s="7" t="s">
        <v>23</v>
      </c>
      <c r="B30" s="8">
        <v>24945</v>
      </c>
      <c r="C30" s="34">
        <v>38</v>
      </c>
      <c r="D30" s="8">
        <v>25752</v>
      </c>
      <c r="E30" s="34">
        <v>34</v>
      </c>
      <c r="F30" s="8">
        <v>24534</v>
      </c>
      <c r="G30" s="34">
        <v>18</v>
      </c>
      <c r="H30" s="8">
        <v>27684</v>
      </c>
      <c r="I30" s="34">
        <v>38</v>
      </c>
      <c r="J30" s="8">
        <v>27683</v>
      </c>
      <c r="K30" s="34">
        <v>23</v>
      </c>
      <c r="L30" s="8">
        <v>25559</v>
      </c>
      <c r="M30" s="34">
        <v>20</v>
      </c>
      <c r="N30" s="25">
        <v>23784</v>
      </c>
      <c r="O30" s="25">
        <v>27</v>
      </c>
      <c r="P30" s="38">
        <v>22828</v>
      </c>
      <c r="Q30" s="37">
        <v>66</v>
      </c>
      <c r="R30" s="42" t="s">
        <v>86</v>
      </c>
      <c r="S30" s="42" t="s">
        <v>87</v>
      </c>
      <c r="T30" s="38">
        <v>20186</v>
      </c>
      <c r="U30" s="37">
        <v>117</v>
      </c>
      <c r="V30" s="38">
        <v>13407</v>
      </c>
      <c r="W30" s="37">
        <v>382</v>
      </c>
      <c r="X30" s="8">
        <v>28768</v>
      </c>
      <c r="Y30" s="8">
        <v>28617</v>
      </c>
      <c r="Z30" s="8">
        <v>27964</v>
      </c>
      <c r="AA30" s="8">
        <v>30536</v>
      </c>
      <c r="AB30" s="8">
        <v>30851</v>
      </c>
      <c r="AC30" s="8">
        <v>30399</v>
      </c>
      <c r="AD30" s="8">
        <v>29555</v>
      </c>
      <c r="AE30" s="8">
        <v>29359</v>
      </c>
      <c r="AF30" s="8">
        <v>30748</v>
      </c>
      <c r="AG30" s="8">
        <v>23913</v>
      </c>
      <c r="AH30" s="8">
        <v>15638</v>
      </c>
      <c r="AI30" s="9">
        <f t="shared" si="0"/>
        <v>0.86843020022246942</v>
      </c>
      <c r="AJ30" s="9">
        <f t="shared" si="1"/>
        <v>0.90107278890170184</v>
      </c>
      <c r="AK30" s="9">
        <f t="shared" si="2"/>
        <v>0.87798598197682731</v>
      </c>
      <c r="AL30" s="9">
        <f t="shared" si="3"/>
        <v>0.90784647629028037</v>
      </c>
      <c r="AM30" s="9">
        <f t="shared" si="4"/>
        <v>0.89805840977602025</v>
      </c>
      <c r="AN30" s="9">
        <f t="shared" si="5"/>
        <v>0.84144215270239153</v>
      </c>
      <c r="AO30" s="9">
        <f t="shared" si="6"/>
        <v>0.80565048215192014</v>
      </c>
      <c r="AP30" s="9">
        <f t="shared" si="7"/>
        <v>0.77979495214414662</v>
      </c>
      <c r="AQ30" s="9">
        <f t="shared" si="8"/>
        <v>0.82850917132821644</v>
      </c>
      <c r="AR30" s="9">
        <f t="shared" si="9"/>
        <v>0.84903608915652573</v>
      </c>
      <c r="AS30" s="9">
        <f t="shared" si="10"/>
        <v>0.88176237370507737</v>
      </c>
      <c r="AT30" s="2">
        <f t="shared" si="11"/>
        <v>19</v>
      </c>
      <c r="AU30" s="2">
        <f t="shared" si="12"/>
        <v>16</v>
      </c>
      <c r="AV30" s="2">
        <f t="shared" si="13"/>
        <v>23</v>
      </c>
      <c r="AW30" s="2">
        <f t="shared" si="14"/>
        <v>20</v>
      </c>
      <c r="AX30" s="2">
        <f t="shared" si="15"/>
        <v>22</v>
      </c>
      <c r="AY30" s="2">
        <f t="shared" si="16"/>
        <v>27</v>
      </c>
      <c r="AZ30" s="2">
        <f t="shared" si="16"/>
        <v>29</v>
      </c>
      <c r="BA30" s="2">
        <f t="shared" si="17"/>
        <v>29</v>
      </c>
      <c r="BB30" s="2">
        <f t="shared" si="18"/>
        <v>29</v>
      </c>
      <c r="BC30" s="2">
        <f t="shared" si="19"/>
        <v>28</v>
      </c>
      <c r="BD30" s="2">
        <f t="shared" si="19"/>
        <v>29</v>
      </c>
    </row>
    <row r="31" spans="1:56" ht="14.1" customHeight="1" x14ac:dyDescent="0.25">
      <c r="A31" s="7" t="s">
        <v>24</v>
      </c>
      <c r="B31" s="8">
        <v>50230</v>
      </c>
      <c r="C31" s="34">
        <v>262</v>
      </c>
      <c r="D31" s="8">
        <v>49136</v>
      </c>
      <c r="E31" s="34">
        <v>265</v>
      </c>
      <c r="F31" s="8">
        <v>47695</v>
      </c>
      <c r="G31" s="34">
        <v>198</v>
      </c>
      <c r="H31" s="8">
        <v>50264</v>
      </c>
      <c r="I31" s="34">
        <v>151</v>
      </c>
      <c r="J31" s="8">
        <v>48395</v>
      </c>
      <c r="K31" s="34">
        <v>105</v>
      </c>
      <c r="L31" s="8">
        <v>44972</v>
      </c>
      <c r="M31" s="34">
        <v>114</v>
      </c>
      <c r="N31" s="25">
        <v>45889</v>
      </c>
      <c r="O31" s="25">
        <v>168</v>
      </c>
      <c r="P31" s="38">
        <v>45147</v>
      </c>
      <c r="Q31" s="37">
        <v>97</v>
      </c>
      <c r="R31" s="42" t="s">
        <v>88</v>
      </c>
      <c r="S31" s="42" t="s">
        <v>89</v>
      </c>
      <c r="T31" s="38">
        <v>38811</v>
      </c>
      <c r="U31" s="37">
        <v>118</v>
      </c>
      <c r="V31" s="38">
        <v>29545</v>
      </c>
      <c r="W31" s="37">
        <v>164</v>
      </c>
      <c r="X31" s="8">
        <v>57782</v>
      </c>
      <c r="Y31" s="8">
        <v>56151</v>
      </c>
      <c r="Z31" s="8">
        <v>54567</v>
      </c>
      <c r="AA31" s="8">
        <v>54187</v>
      </c>
      <c r="AB31" s="8">
        <v>52470</v>
      </c>
      <c r="AC31" s="8">
        <v>50107</v>
      </c>
      <c r="AD31" s="8">
        <v>49165</v>
      </c>
      <c r="AE31" s="8">
        <v>48145</v>
      </c>
      <c r="AF31" s="8">
        <v>47397</v>
      </c>
      <c r="AG31" s="8">
        <v>42191</v>
      </c>
      <c r="AH31" s="8">
        <v>32228</v>
      </c>
      <c r="AI31" s="9">
        <f t="shared" si="0"/>
        <v>0.87383614274341492</v>
      </c>
      <c r="AJ31" s="9">
        <f t="shared" si="1"/>
        <v>0.87978842763263343</v>
      </c>
      <c r="AK31" s="9">
        <f t="shared" si="2"/>
        <v>0.87769164513350562</v>
      </c>
      <c r="AL31" s="9">
        <f t="shared" si="3"/>
        <v>0.93038920774355471</v>
      </c>
      <c r="AM31" s="9">
        <f t="shared" si="4"/>
        <v>0.92433771679054699</v>
      </c>
      <c r="AN31" s="9">
        <f t="shared" si="5"/>
        <v>0.89979443989861696</v>
      </c>
      <c r="AO31" s="9">
        <f t="shared" si="6"/>
        <v>0.93678429777280581</v>
      </c>
      <c r="AP31" s="9">
        <f t="shared" si="7"/>
        <v>0.93974452175719181</v>
      </c>
      <c r="AQ31" s="9">
        <f t="shared" si="8"/>
        <v>0.93721121589974044</v>
      </c>
      <c r="AR31" s="9">
        <f t="shared" si="9"/>
        <v>0.92268493280557462</v>
      </c>
      <c r="AS31" s="9">
        <f t="shared" si="10"/>
        <v>0.92183815315874396</v>
      </c>
      <c r="AT31" s="2">
        <f t="shared" si="11"/>
        <v>18</v>
      </c>
      <c r="AU31" s="2">
        <f t="shared" si="12"/>
        <v>20</v>
      </c>
      <c r="AV31" s="2">
        <f t="shared" si="13"/>
        <v>24</v>
      </c>
      <c r="AW31" s="2">
        <f t="shared" si="14"/>
        <v>16</v>
      </c>
      <c r="AX31" s="2">
        <f t="shared" si="15"/>
        <v>15</v>
      </c>
      <c r="AY31" s="2">
        <f t="shared" si="16"/>
        <v>21</v>
      </c>
      <c r="AZ31" s="2">
        <f t="shared" si="16"/>
        <v>17</v>
      </c>
      <c r="BA31" s="2">
        <f t="shared" si="17"/>
        <v>19</v>
      </c>
      <c r="BB31" s="2">
        <f t="shared" si="18"/>
        <v>20</v>
      </c>
      <c r="BC31" s="2">
        <f t="shared" si="19"/>
        <v>18</v>
      </c>
      <c r="BD31" s="2">
        <f t="shared" si="19"/>
        <v>27</v>
      </c>
    </row>
    <row r="32" spans="1:56" ht="14.1" customHeight="1" x14ac:dyDescent="0.25">
      <c r="A32" s="11" t="s">
        <v>25</v>
      </c>
      <c r="B32" s="12">
        <v>57489</v>
      </c>
      <c r="C32" s="35">
        <v>109</v>
      </c>
      <c r="D32" s="12">
        <v>55797</v>
      </c>
      <c r="E32" s="35">
        <v>92</v>
      </c>
      <c r="F32" s="12">
        <v>54058</v>
      </c>
      <c r="G32" s="35">
        <v>39</v>
      </c>
      <c r="H32" s="12">
        <v>54162</v>
      </c>
      <c r="I32" s="35">
        <v>48</v>
      </c>
      <c r="J32" s="12">
        <v>51493</v>
      </c>
      <c r="K32" s="35">
        <v>5</v>
      </c>
      <c r="L32" s="12">
        <v>52229</v>
      </c>
      <c r="M32" s="35">
        <v>35</v>
      </c>
      <c r="N32" s="26">
        <v>51437</v>
      </c>
      <c r="O32" s="26">
        <v>20</v>
      </c>
      <c r="P32" s="40">
        <v>51082</v>
      </c>
      <c r="Q32" s="39">
        <v>12</v>
      </c>
      <c r="R32" s="43" t="s">
        <v>90</v>
      </c>
      <c r="S32" s="43" t="s">
        <v>91</v>
      </c>
      <c r="T32" s="40">
        <v>38498</v>
      </c>
      <c r="U32" s="39">
        <v>19</v>
      </c>
      <c r="V32" s="40">
        <v>29746</v>
      </c>
      <c r="W32" s="39">
        <v>11</v>
      </c>
      <c r="X32" s="12">
        <v>60557</v>
      </c>
      <c r="Y32" s="12">
        <v>57786</v>
      </c>
      <c r="Z32" s="12">
        <v>56592</v>
      </c>
      <c r="AA32" s="12">
        <v>55552</v>
      </c>
      <c r="AB32" s="12">
        <v>53852</v>
      </c>
      <c r="AC32" s="12">
        <v>53520</v>
      </c>
      <c r="AD32" s="12">
        <v>52071</v>
      </c>
      <c r="AE32" s="12">
        <v>51832</v>
      </c>
      <c r="AF32" s="12">
        <v>49581</v>
      </c>
      <c r="AG32" s="12">
        <v>39032</v>
      </c>
      <c r="AH32" s="12">
        <v>30016</v>
      </c>
      <c r="AI32" s="13">
        <f t="shared" si="0"/>
        <v>0.95113694535726667</v>
      </c>
      <c r="AJ32" s="13">
        <f t="shared" si="1"/>
        <v>0.96717197937216626</v>
      </c>
      <c r="AK32" s="13">
        <f t="shared" si="2"/>
        <v>0.95591249646593157</v>
      </c>
      <c r="AL32" s="13">
        <f t="shared" si="3"/>
        <v>0.97584245391705071</v>
      </c>
      <c r="AM32" s="13">
        <f t="shared" si="4"/>
        <v>0.95628760306023919</v>
      </c>
      <c r="AN32" s="13">
        <f t="shared" si="5"/>
        <v>0.97653213751868462</v>
      </c>
      <c r="AO32" s="13">
        <f t="shared" si="6"/>
        <v>0.98820840775095542</v>
      </c>
      <c r="AP32" s="13">
        <f t="shared" si="7"/>
        <v>0.98576169161907701</v>
      </c>
      <c r="AQ32" s="13">
        <f t="shared" si="8"/>
        <v>0.98301768822734514</v>
      </c>
      <c r="AR32" s="13">
        <f t="shared" si="9"/>
        <v>0.9868056978889117</v>
      </c>
      <c r="AS32" s="13">
        <f t="shared" si="10"/>
        <v>0.99137126865671643</v>
      </c>
      <c r="AT32" s="14">
        <f t="shared" si="11"/>
        <v>9</v>
      </c>
      <c r="AU32" s="14">
        <f t="shared" si="12"/>
        <v>8</v>
      </c>
      <c r="AV32" s="14">
        <f t="shared" si="13"/>
        <v>10</v>
      </c>
      <c r="AW32" s="14">
        <f t="shared" si="14"/>
        <v>6</v>
      </c>
      <c r="AX32" s="14">
        <f t="shared" si="15"/>
        <v>10</v>
      </c>
      <c r="AY32" s="14">
        <f t="shared" si="16"/>
        <v>7</v>
      </c>
      <c r="AZ32" s="14">
        <f>_xlfn.RANK.EQ(AO32,AO$8:AO$39,0)</f>
        <v>4</v>
      </c>
      <c r="BA32" s="14">
        <f t="shared" si="17"/>
        <v>7</v>
      </c>
      <c r="BB32" s="14">
        <f t="shared" si="18"/>
        <v>6</v>
      </c>
      <c r="BC32" s="14">
        <f>_xlfn.RANK.EQ(AR32,AR$8:AR$39,0)</f>
        <v>5</v>
      </c>
      <c r="BD32" s="14">
        <f>_xlfn.RANK.EQ(AS32,AS$8:AS$39,0)</f>
        <v>9</v>
      </c>
    </row>
    <row r="33" spans="1:56" ht="14.1" customHeight="1" x14ac:dyDescent="0.25">
      <c r="A33" s="7" t="s">
        <v>26</v>
      </c>
      <c r="B33" s="8">
        <v>51865</v>
      </c>
      <c r="C33" s="34">
        <v>289</v>
      </c>
      <c r="D33" s="8">
        <v>51279</v>
      </c>
      <c r="E33" s="34">
        <v>179</v>
      </c>
      <c r="F33" s="8">
        <v>52228</v>
      </c>
      <c r="G33" s="34">
        <v>326</v>
      </c>
      <c r="H33" s="8">
        <v>50854</v>
      </c>
      <c r="I33" s="34">
        <v>164</v>
      </c>
      <c r="J33" s="8">
        <v>47914</v>
      </c>
      <c r="K33" s="34">
        <v>139</v>
      </c>
      <c r="L33" s="8">
        <v>46932</v>
      </c>
      <c r="M33" s="34">
        <v>109</v>
      </c>
      <c r="N33" s="25">
        <v>47523</v>
      </c>
      <c r="O33" s="25">
        <v>76</v>
      </c>
      <c r="P33" s="38">
        <v>45258</v>
      </c>
      <c r="Q33" s="37">
        <v>72</v>
      </c>
      <c r="R33" s="42" t="s">
        <v>92</v>
      </c>
      <c r="S33" s="42" t="s">
        <v>93</v>
      </c>
      <c r="T33" s="38">
        <v>30459</v>
      </c>
      <c r="U33" s="37">
        <v>34</v>
      </c>
      <c r="V33" s="38">
        <v>24424</v>
      </c>
      <c r="W33" s="37">
        <v>25</v>
      </c>
      <c r="X33" s="8">
        <v>56973</v>
      </c>
      <c r="Y33" s="8">
        <v>55669</v>
      </c>
      <c r="Z33" s="8">
        <v>54587</v>
      </c>
      <c r="AA33" s="8">
        <v>53783</v>
      </c>
      <c r="AB33" s="8">
        <v>50668</v>
      </c>
      <c r="AC33" s="8">
        <v>48529</v>
      </c>
      <c r="AD33" s="8">
        <v>48301</v>
      </c>
      <c r="AE33" s="8">
        <v>45919</v>
      </c>
      <c r="AF33" s="8">
        <v>46730</v>
      </c>
      <c r="AG33" s="8">
        <v>31681</v>
      </c>
      <c r="AH33" s="8">
        <v>25004</v>
      </c>
      <c r="AI33" s="9">
        <f t="shared" si="0"/>
        <v>0.91541607428079963</v>
      </c>
      <c r="AJ33" s="9">
        <f t="shared" si="1"/>
        <v>0.92435646410030714</v>
      </c>
      <c r="AK33" s="9">
        <f t="shared" si="2"/>
        <v>0.96275670031326144</v>
      </c>
      <c r="AL33" s="9">
        <f t="shared" si="3"/>
        <v>0.94858970306602453</v>
      </c>
      <c r="AM33" s="9">
        <f t="shared" si="4"/>
        <v>0.9483895160653667</v>
      </c>
      <c r="AN33" s="9">
        <f t="shared" si="5"/>
        <v>0.9693379216550928</v>
      </c>
      <c r="AO33" s="9">
        <f t="shared" si="6"/>
        <v>0.98546613941740335</v>
      </c>
      <c r="AP33" s="9">
        <f t="shared" si="7"/>
        <v>0.98717306561554041</v>
      </c>
      <c r="AQ33" s="9">
        <f t="shared" si="8"/>
        <v>0.97868606890648402</v>
      </c>
      <c r="AR33" s="9">
        <f t="shared" si="9"/>
        <v>0.96250118367475779</v>
      </c>
      <c r="AS33" s="9">
        <f t="shared" si="10"/>
        <v>0.97780355143177089</v>
      </c>
      <c r="AT33" s="2">
        <f t="shared" si="11"/>
        <v>13</v>
      </c>
      <c r="AU33" s="2">
        <f t="shared" si="12"/>
        <v>12</v>
      </c>
      <c r="AV33" s="2">
        <f t="shared" si="13"/>
        <v>9</v>
      </c>
      <c r="AW33" s="2">
        <f t="shared" si="14"/>
        <v>12</v>
      </c>
      <c r="AX33" s="2">
        <f t="shared" si="15"/>
        <v>12</v>
      </c>
      <c r="AY33" s="2">
        <f t="shared" si="16"/>
        <v>10</v>
      </c>
      <c r="AZ33" s="2">
        <f t="shared" si="16"/>
        <v>7</v>
      </c>
      <c r="BA33" s="2">
        <f t="shared" si="17"/>
        <v>6</v>
      </c>
      <c r="BB33" s="2">
        <f t="shared" si="18"/>
        <v>8</v>
      </c>
      <c r="BC33" s="2">
        <f t="shared" ref="BC33:BD39" si="20">_xlfn.RANK.EQ(AR33,AR$8:AR$39,0)</f>
        <v>11</v>
      </c>
      <c r="BD33" s="2">
        <f t="shared" si="20"/>
        <v>15</v>
      </c>
    </row>
    <row r="34" spans="1:56" ht="14.1" customHeight="1" x14ac:dyDescent="0.25">
      <c r="A34" s="7" t="s">
        <v>27</v>
      </c>
      <c r="B34" s="8">
        <v>37394</v>
      </c>
      <c r="C34" s="34">
        <v>792</v>
      </c>
      <c r="D34" s="8">
        <v>42403</v>
      </c>
      <c r="E34" s="34">
        <v>271</v>
      </c>
      <c r="F34" s="8">
        <v>46056</v>
      </c>
      <c r="G34" s="34">
        <v>287</v>
      </c>
      <c r="H34" s="8">
        <v>48336</v>
      </c>
      <c r="I34" s="34">
        <v>122</v>
      </c>
      <c r="J34" s="8">
        <v>48235</v>
      </c>
      <c r="K34" s="34">
        <v>36</v>
      </c>
      <c r="L34" s="8">
        <v>49080</v>
      </c>
      <c r="M34" s="34">
        <v>50</v>
      </c>
      <c r="N34" s="25">
        <v>47514</v>
      </c>
      <c r="O34" s="25">
        <v>23</v>
      </c>
      <c r="P34" s="38">
        <v>43154</v>
      </c>
      <c r="Q34" s="37">
        <v>18</v>
      </c>
      <c r="R34" s="42" t="s">
        <v>94</v>
      </c>
      <c r="S34" s="42" t="s">
        <v>42</v>
      </c>
      <c r="T34" s="38">
        <v>26568</v>
      </c>
      <c r="U34" s="37">
        <v>40</v>
      </c>
      <c r="V34" s="38">
        <v>17041</v>
      </c>
      <c r="W34" s="37">
        <v>525</v>
      </c>
      <c r="X34" s="8">
        <v>49653</v>
      </c>
      <c r="Y34" s="8">
        <v>48918</v>
      </c>
      <c r="Z34" s="8">
        <v>52602</v>
      </c>
      <c r="AA34" s="8">
        <v>52653</v>
      </c>
      <c r="AB34" s="8">
        <v>49982</v>
      </c>
      <c r="AC34" s="8">
        <v>50669</v>
      </c>
      <c r="AD34" s="8">
        <v>49060</v>
      </c>
      <c r="AE34" s="8">
        <v>44191</v>
      </c>
      <c r="AF34" s="8">
        <v>43986</v>
      </c>
      <c r="AG34" s="8">
        <v>29088</v>
      </c>
      <c r="AH34" s="8">
        <v>18795</v>
      </c>
      <c r="AI34" s="9">
        <f t="shared" si="0"/>
        <v>0.76905725736612085</v>
      </c>
      <c r="AJ34" s="9">
        <f t="shared" si="1"/>
        <v>0.87235782329612821</v>
      </c>
      <c r="AK34" s="9">
        <f t="shared" si="2"/>
        <v>0.88101212881639479</v>
      </c>
      <c r="AL34" s="9">
        <f t="shared" si="3"/>
        <v>0.92032742673731793</v>
      </c>
      <c r="AM34" s="9">
        <f t="shared" si="4"/>
        <v>0.96576767636349081</v>
      </c>
      <c r="AN34" s="9">
        <f t="shared" si="5"/>
        <v>0.96962639878426649</v>
      </c>
      <c r="AO34" s="9">
        <f t="shared" si="6"/>
        <v>0.96895637994292705</v>
      </c>
      <c r="AP34" s="9">
        <f t="shared" si="7"/>
        <v>0.97694100608721235</v>
      </c>
      <c r="AQ34" s="9">
        <f t="shared" si="8"/>
        <v>0.97481016687127719</v>
      </c>
      <c r="AR34" s="9">
        <f t="shared" si="9"/>
        <v>0.91474147414741469</v>
      </c>
      <c r="AS34" s="9">
        <f t="shared" si="10"/>
        <v>0.93461026868848096</v>
      </c>
      <c r="AT34" s="2">
        <f t="shared" si="11"/>
        <v>29</v>
      </c>
      <c r="AU34" s="2">
        <f t="shared" si="12"/>
        <v>23</v>
      </c>
      <c r="AV34" s="2">
        <f t="shared" si="13"/>
        <v>21</v>
      </c>
      <c r="AW34" s="2">
        <f t="shared" si="14"/>
        <v>19</v>
      </c>
      <c r="AX34" s="2">
        <f t="shared" si="15"/>
        <v>9</v>
      </c>
      <c r="AY34" s="2">
        <f t="shared" si="16"/>
        <v>9</v>
      </c>
      <c r="AZ34" s="2">
        <f t="shared" si="16"/>
        <v>12</v>
      </c>
      <c r="BA34" s="2">
        <f t="shared" si="17"/>
        <v>11</v>
      </c>
      <c r="BB34" s="2">
        <f t="shared" si="18"/>
        <v>11</v>
      </c>
      <c r="BC34" s="2">
        <f t="shared" si="20"/>
        <v>21</v>
      </c>
      <c r="BD34" s="2">
        <f t="shared" si="20"/>
        <v>23</v>
      </c>
    </row>
    <row r="35" spans="1:56" ht="14.1" customHeight="1" x14ac:dyDescent="0.25">
      <c r="A35" s="7" t="s">
        <v>28</v>
      </c>
      <c r="B35" s="8">
        <v>65259</v>
      </c>
      <c r="C35" s="34">
        <v>44</v>
      </c>
      <c r="D35" s="8">
        <v>62078</v>
      </c>
      <c r="E35" s="34">
        <v>462</v>
      </c>
      <c r="F35" s="8">
        <v>59215</v>
      </c>
      <c r="G35" s="34">
        <v>533</v>
      </c>
      <c r="H35" s="8">
        <v>61713</v>
      </c>
      <c r="I35" s="34">
        <v>394</v>
      </c>
      <c r="J35" s="8">
        <v>59616</v>
      </c>
      <c r="K35" s="34">
        <v>410</v>
      </c>
      <c r="L35" s="8">
        <v>57418</v>
      </c>
      <c r="M35" s="34">
        <v>758</v>
      </c>
      <c r="N35" s="25">
        <v>56774</v>
      </c>
      <c r="O35" s="25">
        <v>675</v>
      </c>
      <c r="P35" s="38">
        <v>56619</v>
      </c>
      <c r="Q35" s="37">
        <v>663</v>
      </c>
      <c r="R35" s="42" t="s">
        <v>95</v>
      </c>
      <c r="S35" s="42" t="s">
        <v>96</v>
      </c>
      <c r="T35" s="38">
        <v>44445</v>
      </c>
      <c r="U35" s="37">
        <v>171</v>
      </c>
      <c r="V35" s="38">
        <v>33170</v>
      </c>
      <c r="W35" s="37">
        <v>102</v>
      </c>
      <c r="X35" s="8">
        <v>67328</v>
      </c>
      <c r="Y35" s="8">
        <v>63557</v>
      </c>
      <c r="Z35" s="8">
        <v>60245</v>
      </c>
      <c r="AA35" s="8">
        <v>62672</v>
      </c>
      <c r="AB35" s="8">
        <v>60666</v>
      </c>
      <c r="AC35" s="8">
        <v>59347</v>
      </c>
      <c r="AD35" s="8">
        <v>57705</v>
      </c>
      <c r="AE35" s="8">
        <v>57533</v>
      </c>
      <c r="AF35" s="8">
        <v>56065</v>
      </c>
      <c r="AG35" s="8">
        <v>44697</v>
      </c>
      <c r="AH35" s="8">
        <v>33306</v>
      </c>
      <c r="AI35" s="9">
        <f t="shared" si="0"/>
        <v>0.96992336026615966</v>
      </c>
      <c r="AJ35" s="9">
        <f t="shared" si="1"/>
        <v>0.98399861541608324</v>
      </c>
      <c r="AK35" s="9">
        <f t="shared" si="2"/>
        <v>0.99175035272636736</v>
      </c>
      <c r="AL35" s="9">
        <f t="shared" si="3"/>
        <v>0.99098480980342096</v>
      </c>
      <c r="AM35" s="9">
        <f t="shared" si="4"/>
        <v>0.98945043352124751</v>
      </c>
      <c r="AN35" s="9">
        <f t="shared" si="5"/>
        <v>0.98026858981919895</v>
      </c>
      <c r="AO35" s="9">
        <f t="shared" si="6"/>
        <v>0.9955636426652803</v>
      </c>
      <c r="AP35" s="9">
        <f t="shared" si="7"/>
        <v>0.99563728642692018</v>
      </c>
      <c r="AQ35" s="9">
        <f t="shared" si="8"/>
        <v>0.99730669758316237</v>
      </c>
      <c r="AR35" s="9">
        <f t="shared" si="9"/>
        <v>0.99818779783878109</v>
      </c>
      <c r="AS35" s="9">
        <f t="shared" si="10"/>
        <v>0.99897916291358912</v>
      </c>
      <c r="AT35" s="2">
        <f t="shared" si="11"/>
        <v>5</v>
      </c>
      <c r="AU35" s="2">
        <f t="shared" si="12"/>
        <v>2</v>
      </c>
      <c r="AV35" s="2">
        <f t="shared" si="13"/>
        <v>2</v>
      </c>
      <c r="AW35" s="2">
        <f t="shared" si="14"/>
        <v>2</v>
      </c>
      <c r="AX35" s="2">
        <f t="shared" si="15"/>
        <v>4</v>
      </c>
      <c r="AY35" s="2">
        <f t="shared" si="16"/>
        <v>6</v>
      </c>
      <c r="AZ35" s="2">
        <f t="shared" si="16"/>
        <v>1</v>
      </c>
      <c r="BA35" s="2">
        <f t="shared" si="17"/>
        <v>2</v>
      </c>
      <c r="BB35" s="2">
        <f t="shared" si="18"/>
        <v>1</v>
      </c>
      <c r="BC35" s="2">
        <f t="shared" si="20"/>
        <v>1</v>
      </c>
      <c r="BD35" s="2">
        <f t="shared" si="20"/>
        <v>2</v>
      </c>
    </row>
    <row r="36" spans="1:56" ht="14.1" customHeight="1" x14ac:dyDescent="0.25">
      <c r="A36" s="7" t="s">
        <v>29</v>
      </c>
      <c r="B36" s="8">
        <v>26637</v>
      </c>
      <c r="C36" s="34">
        <v>805</v>
      </c>
      <c r="D36" s="8">
        <v>26571</v>
      </c>
      <c r="E36" s="34">
        <v>581</v>
      </c>
      <c r="F36" s="8">
        <v>25278</v>
      </c>
      <c r="G36" s="34">
        <v>71</v>
      </c>
      <c r="H36" s="8">
        <v>24339</v>
      </c>
      <c r="I36" s="34">
        <v>180</v>
      </c>
      <c r="J36" s="8">
        <v>23601</v>
      </c>
      <c r="K36" s="34">
        <v>119</v>
      </c>
      <c r="L36" s="8">
        <v>24116</v>
      </c>
      <c r="M36" s="34">
        <v>108</v>
      </c>
      <c r="N36" s="25">
        <v>25442</v>
      </c>
      <c r="O36" s="25">
        <v>129</v>
      </c>
      <c r="P36" s="38">
        <v>23577</v>
      </c>
      <c r="Q36" s="37">
        <v>114</v>
      </c>
      <c r="R36" s="42" t="s">
        <v>97</v>
      </c>
      <c r="S36" s="42" t="s">
        <v>98</v>
      </c>
      <c r="T36" s="38">
        <v>19764</v>
      </c>
      <c r="U36" s="37">
        <v>116</v>
      </c>
      <c r="V36" s="38">
        <v>15516</v>
      </c>
      <c r="W36" s="37">
        <v>82</v>
      </c>
      <c r="X36" s="8">
        <v>28204</v>
      </c>
      <c r="Y36" s="8">
        <v>28398</v>
      </c>
      <c r="Z36" s="8">
        <v>26979</v>
      </c>
      <c r="AA36" s="8">
        <v>26239</v>
      </c>
      <c r="AB36" s="8">
        <v>26212</v>
      </c>
      <c r="AC36" s="8">
        <v>25050</v>
      </c>
      <c r="AD36" s="8">
        <v>26328</v>
      </c>
      <c r="AE36" s="8">
        <v>24546</v>
      </c>
      <c r="AF36" s="8">
        <v>23194</v>
      </c>
      <c r="AG36" s="8">
        <v>20309</v>
      </c>
      <c r="AH36" s="8">
        <v>15854</v>
      </c>
      <c r="AI36" s="9">
        <f t="shared" si="0"/>
        <v>0.972982555665863</v>
      </c>
      <c r="AJ36" s="9">
        <f t="shared" si="1"/>
        <v>0.95612367068103388</v>
      </c>
      <c r="AK36" s="9">
        <f t="shared" si="2"/>
        <v>0.93958263834834499</v>
      </c>
      <c r="AL36" s="9">
        <f t="shared" si="3"/>
        <v>0.93444872136895463</v>
      </c>
      <c r="AM36" s="9">
        <f t="shared" si="4"/>
        <v>0.90492904013428965</v>
      </c>
      <c r="AN36" s="9">
        <f t="shared" si="5"/>
        <v>0.96702594810379239</v>
      </c>
      <c r="AO36" s="9">
        <f t="shared" si="6"/>
        <v>0.97124734123366763</v>
      </c>
      <c r="AP36" s="9">
        <f t="shared" si="7"/>
        <v>0.96516744072353944</v>
      </c>
      <c r="AQ36" s="9">
        <f t="shared" si="8"/>
        <v>0.97555402259204971</v>
      </c>
      <c r="AR36" s="9">
        <f t="shared" si="9"/>
        <v>0.97887636023437885</v>
      </c>
      <c r="AS36" s="9">
        <f t="shared" si="10"/>
        <v>0.98385265548126655</v>
      </c>
      <c r="AT36" s="2">
        <f t="shared" si="11"/>
        <v>4</v>
      </c>
      <c r="AU36" s="2">
        <f t="shared" si="12"/>
        <v>10</v>
      </c>
      <c r="AV36" s="2">
        <f t="shared" si="13"/>
        <v>14</v>
      </c>
      <c r="AW36" s="2">
        <f t="shared" si="14"/>
        <v>13</v>
      </c>
      <c r="AX36" s="2">
        <f t="shared" si="15"/>
        <v>19</v>
      </c>
      <c r="AY36" s="2">
        <f t="shared" si="16"/>
        <v>11</v>
      </c>
      <c r="AZ36" s="2">
        <f t="shared" si="16"/>
        <v>11</v>
      </c>
      <c r="BA36" s="2">
        <f t="shared" si="17"/>
        <v>13</v>
      </c>
      <c r="BB36" s="2">
        <f t="shared" si="18"/>
        <v>10</v>
      </c>
      <c r="BC36" s="2">
        <f t="shared" si="20"/>
        <v>8</v>
      </c>
      <c r="BD36" s="2">
        <f t="shared" si="20"/>
        <v>14</v>
      </c>
    </row>
    <row r="37" spans="1:56" ht="14.1" customHeight="1" x14ac:dyDescent="0.25">
      <c r="A37" s="7" t="s">
        <v>30</v>
      </c>
      <c r="B37" s="8">
        <v>150841</v>
      </c>
      <c r="C37" s="34">
        <v>518</v>
      </c>
      <c r="D37" s="8">
        <v>149002</v>
      </c>
      <c r="E37" s="34">
        <v>459</v>
      </c>
      <c r="F37" s="8">
        <v>148004</v>
      </c>
      <c r="G37" s="34">
        <v>391</v>
      </c>
      <c r="H37" s="8">
        <v>149812</v>
      </c>
      <c r="I37" s="34">
        <v>394</v>
      </c>
      <c r="J37" s="8">
        <v>136159</v>
      </c>
      <c r="K37" s="34">
        <v>261</v>
      </c>
      <c r="L37" s="8">
        <v>129848</v>
      </c>
      <c r="M37" s="34">
        <v>228</v>
      </c>
      <c r="N37" s="25">
        <v>120588</v>
      </c>
      <c r="O37" s="25">
        <v>211</v>
      </c>
      <c r="P37" s="38">
        <v>118420</v>
      </c>
      <c r="Q37" s="37">
        <v>250</v>
      </c>
      <c r="R37" s="42" t="s">
        <v>99</v>
      </c>
      <c r="S37" s="42" t="s">
        <v>100</v>
      </c>
      <c r="T37" s="38">
        <v>87897</v>
      </c>
      <c r="U37" s="37">
        <v>223</v>
      </c>
      <c r="V37" s="38">
        <v>55007</v>
      </c>
      <c r="W37" s="38">
        <v>1752</v>
      </c>
      <c r="X37" s="8">
        <v>171176</v>
      </c>
      <c r="Y37" s="8">
        <v>164001</v>
      </c>
      <c r="Z37" s="8">
        <v>160483</v>
      </c>
      <c r="AA37" s="8">
        <v>161275</v>
      </c>
      <c r="AB37" s="8">
        <v>144143</v>
      </c>
      <c r="AC37" s="8">
        <v>136708</v>
      </c>
      <c r="AD37" s="8">
        <v>126089</v>
      </c>
      <c r="AE37" s="8">
        <v>123829</v>
      </c>
      <c r="AF37" s="8">
        <v>117556</v>
      </c>
      <c r="AG37" s="8">
        <v>91515</v>
      </c>
      <c r="AH37" s="8">
        <v>58935</v>
      </c>
      <c r="AI37" s="9">
        <f t="shared" si="0"/>
        <v>0.88423026592512965</v>
      </c>
      <c r="AJ37" s="9">
        <f t="shared" si="1"/>
        <v>0.91134200401217069</v>
      </c>
      <c r="AK37" s="9">
        <f t="shared" si="2"/>
        <v>0.92467738015864609</v>
      </c>
      <c r="AL37" s="9">
        <f t="shared" si="3"/>
        <v>0.93136567973957529</v>
      </c>
      <c r="AM37" s="9">
        <f t="shared" si="4"/>
        <v>0.94642126221876888</v>
      </c>
      <c r="AN37" s="9">
        <f t="shared" si="5"/>
        <v>0.95148784270123177</v>
      </c>
      <c r="AO37" s="9">
        <f t="shared" si="6"/>
        <v>0.95804550753832607</v>
      </c>
      <c r="AP37" s="9">
        <f t="shared" si="7"/>
        <v>0.95833770764522042</v>
      </c>
      <c r="AQ37" s="9">
        <f t="shared" si="8"/>
        <v>0.96335363571404264</v>
      </c>
      <c r="AR37" s="9">
        <f t="shared" si="9"/>
        <v>0.9629022564606895</v>
      </c>
      <c r="AS37" s="9">
        <f t="shared" si="10"/>
        <v>0.9630779672520573</v>
      </c>
      <c r="AT37" s="2">
        <f t="shared" si="11"/>
        <v>17</v>
      </c>
      <c r="AU37" s="2">
        <f t="shared" si="12"/>
        <v>14</v>
      </c>
      <c r="AV37" s="2">
        <f t="shared" si="13"/>
        <v>16</v>
      </c>
      <c r="AW37" s="2">
        <f t="shared" si="14"/>
        <v>14</v>
      </c>
      <c r="AX37" s="2">
        <f t="shared" si="15"/>
        <v>13</v>
      </c>
      <c r="AY37" s="2">
        <f t="shared" si="16"/>
        <v>14</v>
      </c>
      <c r="AZ37" s="2">
        <f t="shared" si="16"/>
        <v>13</v>
      </c>
      <c r="BA37" s="2">
        <f t="shared" si="17"/>
        <v>14</v>
      </c>
      <c r="BB37" s="2">
        <f t="shared" si="18"/>
        <v>14</v>
      </c>
      <c r="BC37" s="2">
        <f t="shared" si="20"/>
        <v>10</v>
      </c>
      <c r="BD37" s="2">
        <f t="shared" si="20"/>
        <v>17</v>
      </c>
    </row>
    <row r="38" spans="1:56" ht="14.1" customHeight="1" x14ac:dyDescent="0.25">
      <c r="A38" s="7" t="s">
        <v>31</v>
      </c>
      <c r="B38" s="8">
        <v>34572</v>
      </c>
      <c r="C38" s="34">
        <v>33</v>
      </c>
      <c r="D38" s="8">
        <v>34859</v>
      </c>
      <c r="E38" s="34">
        <v>23</v>
      </c>
      <c r="F38" s="8">
        <v>36834</v>
      </c>
      <c r="G38" s="34">
        <v>28</v>
      </c>
      <c r="H38" s="8">
        <v>35036</v>
      </c>
      <c r="I38" s="34">
        <v>27</v>
      </c>
      <c r="J38" s="8">
        <v>34732</v>
      </c>
      <c r="K38" s="34">
        <v>42</v>
      </c>
      <c r="L38" s="8">
        <v>33237</v>
      </c>
      <c r="M38" s="34">
        <v>49</v>
      </c>
      <c r="N38" s="25">
        <v>32832</v>
      </c>
      <c r="O38" s="25">
        <v>32</v>
      </c>
      <c r="P38" s="38">
        <v>33489</v>
      </c>
      <c r="Q38" s="37">
        <v>22</v>
      </c>
      <c r="R38" s="42" t="s">
        <v>101</v>
      </c>
      <c r="S38" s="42" t="s">
        <v>41</v>
      </c>
      <c r="T38" s="38">
        <v>26805</v>
      </c>
      <c r="U38" s="37">
        <v>66</v>
      </c>
      <c r="V38" s="38">
        <v>21369</v>
      </c>
      <c r="W38" s="37">
        <v>222</v>
      </c>
      <c r="X38" s="8">
        <v>37041</v>
      </c>
      <c r="Y38" s="8">
        <v>36640</v>
      </c>
      <c r="Z38" s="8">
        <v>38818</v>
      </c>
      <c r="AA38" s="8">
        <v>37666</v>
      </c>
      <c r="AB38" s="8">
        <v>37161</v>
      </c>
      <c r="AC38" s="8">
        <v>35375</v>
      </c>
      <c r="AD38" s="8">
        <v>35002</v>
      </c>
      <c r="AE38" s="8">
        <v>35352</v>
      </c>
      <c r="AF38" s="8">
        <v>33420</v>
      </c>
      <c r="AG38" s="8">
        <v>29324</v>
      </c>
      <c r="AH38" s="8">
        <v>22762</v>
      </c>
      <c r="AI38" s="9">
        <f t="shared" si="0"/>
        <v>0.93423503685105691</v>
      </c>
      <c r="AJ38" s="9">
        <f t="shared" si="1"/>
        <v>0.95201965065502181</v>
      </c>
      <c r="AK38" s="9">
        <f t="shared" si="2"/>
        <v>0.9496110052037714</v>
      </c>
      <c r="AL38" s="9">
        <f t="shared" si="3"/>
        <v>0.93089258216959592</v>
      </c>
      <c r="AM38" s="9">
        <f t="shared" si="4"/>
        <v>0.93576599122736204</v>
      </c>
      <c r="AN38" s="9">
        <f t="shared" si="5"/>
        <v>0.9409469964664311</v>
      </c>
      <c r="AO38" s="9">
        <f t="shared" si="6"/>
        <v>0.9389177761270785</v>
      </c>
      <c r="AP38" s="9">
        <f t="shared" si="7"/>
        <v>0.94792373840235344</v>
      </c>
      <c r="AQ38" s="9">
        <f t="shared" si="8"/>
        <v>0.93830041891083182</v>
      </c>
      <c r="AR38" s="9">
        <f t="shared" si="9"/>
        <v>0.91634838357659254</v>
      </c>
      <c r="AS38" s="9">
        <f t="shared" si="10"/>
        <v>0.94855460855812324</v>
      </c>
      <c r="AT38" s="2">
        <f t="shared" si="11"/>
        <v>12</v>
      </c>
      <c r="AU38" s="2">
        <f t="shared" si="12"/>
        <v>11</v>
      </c>
      <c r="AV38" s="2">
        <f t="shared" si="13"/>
        <v>11</v>
      </c>
      <c r="AW38" s="2">
        <f t="shared" si="14"/>
        <v>15</v>
      </c>
      <c r="AX38" s="2">
        <f t="shared" si="15"/>
        <v>14</v>
      </c>
      <c r="AY38" s="2">
        <f t="shared" si="16"/>
        <v>16</v>
      </c>
      <c r="AZ38" s="2">
        <f t="shared" si="16"/>
        <v>16</v>
      </c>
      <c r="BA38" s="2">
        <f t="shared" si="17"/>
        <v>18</v>
      </c>
      <c r="BB38" s="2">
        <f t="shared" si="18"/>
        <v>19</v>
      </c>
      <c r="BC38" s="2">
        <f t="shared" si="20"/>
        <v>20</v>
      </c>
      <c r="BD38" s="2">
        <f t="shared" si="20"/>
        <v>21</v>
      </c>
    </row>
    <row r="39" spans="1:56" ht="14.1" customHeight="1" x14ac:dyDescent="0.25">
      <c r="A39" s="7" t="s">
        <v>32</v>
      </c>
      <c r="B39" s="8">
        <v>33375</v>
      </c>
      <c r="C39" s="34">
        <v>93</v>
      </c>
      <c r="D39" s="8">
        <v>32012</v>
      </c>
      <c r="E39" s="34">
        <v>85</v>
      </c>
      <c r="F39" s="8">
        <v>31910</v>
      </c>
      <c r="G39" s="34">
        <v>72</v>
      </c>
      <c r="H39" s="8">
        <v>30953</v>
      </c>
      <c r="I39" s="34">
        <v>89</v>
      </c>
      <c r="J39" s="8">
        <v>31181</v>
      </c>
      <c r="K39" s="34">
        <v>94</v>
      </c>
      <c r="L39" s="8">
        <v>31451</v>
      </c>
      <c r="M39" s="34">
        <v>66</v>
      </c>
      <c r="N39" s="25">
        <v>31561</v>
      </c>
      <c r="O39" s="25">
        <v>56</v>
      </c>
      <c r="P39" s="38">
        <v>30596</v>
      </c>
      <c r="Q39" s="37">
        <v>66</v>
      </c>
      <c r="R39" s="42" t="s">
        <v>102</v>
      </c>
      <c r="S39" s="42" t="s">
        <v>103</v>
      </c>
      <c r="T39" s="38">
        <v>25012</v>
      </c>
      <c r="U39" s="37">
        <v>37</v>
      </c>
      <c r="V39" s="38">
        <v>19705</v>
      </c>
      <c r="W39" s="37">
        <v>73</v>
      </c>
      <c r="X39" s="8">
        <v>36881</v>
      </c>
      <c r="Y39" s="8">
        <v>35863</v>
      </c>
      <c r="Z39" s="8">
        <v>35354</v>
      </c>
      <c r="AA39" s="8">
        <v>34296</v>
      </c>
      <c r="AB39" s="8">
        <v>33899</v>
      </c>
      <c r="AC39" s="8">
        <v>33686</v>
      </c>
      <c r="AD39" s="8">
        <v>34608</v>
      </c>
      <c r="AE39" s="8">
        <v>33308</v>
      </c>
      <c r="AF39" s="8">
        <v>31553</v>
      </c>
      <c r="AG39" s="8">
        <v>26391</v>
      </c>
      <c r="AH39" s="8">
        <v>20064</v>
      </c>
      <c r="AI39" s="9">
        <f t="shared" si="0"/>
        <v>0.90745912529486727</v>
      </c>
      <c r="AJ39" s="9">
        <f t="shared" si="1"/>
        <v>0.89498926470178175</v>
      </c>
      <c r="AK39" s="9">
        <f t="shared" si="2"/>
        <v>0.90462182497030041</v>
      </c>
      <c r="AL39" s="9">
        <f t="shared" si="3"/>
        <v>0.90512013062747843</v>
      </c>
      <c r="AM39" s="9">
        <f t="shared" si="4"/>
        <v>0.92259358683146997</v>
      </c>
      <c r="AN39" s="9">
        <f t="shared" si="5"/>
        <v>0.93561123315323869</v>
      </c>
      <c r="AO39" s="9">
        <f t="shared" si="6"/>
        <v>0.91357489597780861</v>
      </c>
      <c r="AP39" s="9">
        <f t="shared" si="7"/>
        <v>0.9205596253152396</v>
      </c>
      <c r="AQ39" s="9">
        <f t="shared" si="8"/>
        <v>0.91639463759388962</v>
      </c>
      <c r="AR39" s="9">
        <f t="shared" si="9"/>
        <v>0.94914933121139777</v>
      </c>
      <c r="AS39" s="9">
        <f t="shared" si="10"/>
        <v>0.98574561403508776</v>
      </c>
      <c r="AT39" s="2">
        <f t="shared" si="11"/>
        <v>15</v>
      </c>
      <c r="AU39" s="2">
        <f t="shared" si="12"/>
        <v>17</v>
      </c>
      <c r="AV39" s="2">
        <f t="shared" si="13"/>
        <v>18</v>
      </c>
      <c r="AW39" s="2">
        <f t="shared" si="14"/>
        <v>21</v>
      </c>
      <c r="AX39" s="2">
        <f t="shared" si="15"/>
        <v>16</v>
      </c>
      <c r="AY39" s="2">
        <f t="shared" si="16"/>
        <v>17</v>
      </c>
      <c r="AZ39" s="2">
        <f t="shared" si="16"/>
        <v>20</v>
      </c>
      <c r="BA39" s="2">
        <f t="shared" si="17"/>
        <v>21</v>
      </c>
      <c r="BB39" s="2">
        <f t="shared" si="18"/>
        <v>22</v>
      </c>
      <c r="BC39" s="2">
        <f t="shared" si="20"/>
        <v>15</v>
      </c>
      <c r="BD39" s="2">
        <f t="shared" si="20"/>
        <v>13</v>
      </c>
    </row>
  </sheetData>
  <mergeCells count="19">
    <mergeCell ref="V5:W5"/>
    <mergeCell ref="B4:W4"/>
    <mergeCell ref="X4:AH4"/>
    <mergeCell ref="AI4:AS4"/>
    <mergeCell ref="AI5:AS5"/>
    <mergeCell ref="AT4:BD4"/>
    <mergeCell ref="A2:AY2"/>
    <mergeCell ref="A1:AY1"/>
    <mergeCell ref="A4:A6"/>
    <mergeCell ref="B5:C5"/>
    <mergeCell ref="D5:E5"/>
    <mergeCell ref="F5:G5"/>
    <mergeCell ref="H5:I5"/>
    <mergeCell ref="P5:Q5"/>
    <mergeCell ref="R5:S5"/>
    <mergeCell ref="T5:U5"/>
    <mergeCell ref="J5:K5"/>
    <mergeCell ref="L5:M5"/>
    <mergeCell ref="N5:O5"/>
  </mergeCells>
  <pageMargins left="0.75" right="0.75" top="1" bottom="1" header="0.5" footer="0.5"/>
  <pageSetup orientation="portrait" r:id="rId1"/>
  <ignoredErrors>
    <ignoredError sqref="R7:S9 R11:S12 R10 R14:S39 R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Proporción de partos con asist.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2018-09-04T19:34:01Z</dcterms:created>
  <dcterms:modified xsi:type="dcterms:W3CDTF">2023-02-15T20:25:31Z</dcterms:modified>
</cp:coreProperties>
</file>