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560" windowHeight="82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L9" i="1"/>
  <c r="K9" i="1"/>
  <c r="J9" i="1"/>
  <c r="I9" i="1"/>
  <c r="H9" i="1"/>
  <c r="L8" i="1"/>
  <c r="K8" i="1"/>
  <c r="J8" i="1"/>
  <c r="I8" i="1"/>
  <c r="H8" i="1"/>
  <c r="L7" i="1"/>
  <c r="K7" i="1"/>
  <c r="J7" i="1"/>
  <c r="I7" i="1"/>
  <c r="H7" i="1"/>
  <c r="L6" i="1"/>
  <c r="K6" i="1"/>
  <c r="J6" i="1"/>
  <c r="I6" i="1"/>
  <c r="H6" i="1"/>
  <c r="L30" i="1"/>
  <c r="K30" i="1"/>
  <c r="J30" i="1"/>
  <c r="I30" i="1"/>
  <c r="H30" i="1"/>
  <c r="O26" i="1" l="1"/>
  <c r="O24" i="1"/>
  <c r="N23" i="1"/>
  <c r="N11" i="1"/>
  <c r="N9" i="1"/>
  <c r="N7" i="1"/>
  <c r="P6" i="1"/>
  <c r="M6" i="1" l="1"/>
  <c r="N37" i="1"/>
  <c r="N17" i="1"/>
  <c r="N19" i="1"/>
  <c r="N21" i="1"/>
  <c r="N25" i="1"/>
  <c r="N27" i="1"/>
  <c r="N29" i="1"/>
  <c r="N31" i="1"/>
  <c r="N33" i="1"/>
  <c r="N35" i="1"/>
  <c r="N13" i="1"/>
  <c r="N8" i="1"/>
  <c r="N12" i="1"/>
  <c r="N14" i="1"/>
  <c r="N16" i="1"/>
  <c r="N18" i="1"/>
  <c r="N20" i="1"/>
  <c r="N22" i="1"/>
  <c r="N36" i="1"/>
  <c r="N15" i="1"/>
  <c r="N6" i="1"/>
  <c r="N10" i="1"/>
  <c r="N24" i="1"/>
  <c r="N26" i="1"/>
  <c r="N28" i="1"/>
  <c r="N30" i="1"/>
  <c r="N32" i="1"/>
  <c r="N34" i="1"/>
  <c r="O30" i="1"/>
  <c r="O34" i="1"/>
  <c r="O9" i="1"/>
  <c r="O13" i="1"/>
  <c r="O17" i="1"/>
  <c r="O21" i="1"/>
  <c r="O23" i="1"/>
  <c r="O37" i="1"/>
  <c r="O25" i="1"/>
  <c r="O27" i="1"/>
  <c r="O29" i="1"/>
  <c r="O31" i="1"/>
  <c r="O33" i="1"/>
  <c r="O35" i="1"/>
  <c r="O28" i="1"/>
  <c r="O32" i="1"/>
  <c r="O7" i="1"/>
  <c r="O11" i="1"/>
  <c r="O15" i="1"/>
  <c r="O19" i="1"/>
  <c r="O6" i="1"/>
  <c r="O8" i="1"/>
  <c r="O10" i="1"/>
  <c r="O12" i="1"/>
  <c r="O14" i="1"/>
  <c r="O16" i="1"/>
  <c r="O18" i="1"/>
  <c r="O20" i="1"/>
  <c r="O22" i="1"/>
  <c r="O36" i="1"/>
  <c r="Q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Q32" i="1"/>
  <c r="Q33" i="1"/>
  <c r="Q34" i="1"/>
  <c r="Q35" i="1"/>
  <c r="M36" i="1"/>
  <c r="Q37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M32" i="1"/>
  <c r="M33" i="1"/>
  <c r="M34" i="1"/>
  <c r="M35" i="1"/>
  <c r="Q36" i="1"/>
  <c r="M37" i="1"/>
</calcChain>
</file>

<file path=xl/sharedStrings.xml><?xml version="1.0" encoding="utf-8"?>
<sst xmlns="http://schemas.openxmlformats.org/spreadsheetml/2006/main" count="38" uniqueCount="38">
  <si>
    <t>Sinaloa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</si>
  <si>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</si>
  <si>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</si>
  <si>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</si>
  <si>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</si>
  <si>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</si>
  <si>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</si>
  <si>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</si>
  <si>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</si>
  <si>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</si>
  <si>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</si>
  <si>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</si>
  <si>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</si>
  <si>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</si>
  <si>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</si>
  <si>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</si>
  <si>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</si>
  <si>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</si>
  <si>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</si>
  <si>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</si>
  <si>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</si>
  <si>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</si>
  <si>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</si>
  <si>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</si>
  <si>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</si>
  <si>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</si>
  <si>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Yucatán</t>
  </si>
  <si>
    <t>Zacatecas</t>
  </si>
  <si>
    <t>Coahuila</t>
  </si>
  <si>
    <t>Chiapas</t>
  </si>
  <si>
    <t>Oaxaca</t>
  </si>
  <si>
    <t>Lugar Nacional</t>
  </si>
  <si>
    <t>Entidad federativa</t>
  </si>
  <si>
    <t>Veracruz de Ignacio de la Llavec</t>
  </si>
  <si>
    <t xml:space="preserve">Nota: Cantidad retomada del Anuario Estadístico y Geográfico de cada Estado de la República Mexicana.
          </t>
  </si>
  <si>
    <t>Número de cuartos de hoteles</t>
  </si>
  <si>
    <t>Índice de crecimiento absoluto de la infraestructura hotelera en el estado (2012 - 2016)</t>
  </si>
  <si>
    <t>Índice de crecimiento absoluto de la infraestructura hotelera en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</si>
</sst>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0DC"/>
        <bgColor indexed="64"/>
      </patternFill>
    </fill>
  </fills>
  <borders count="6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 style="thin">
        <color rgb="FFE3E0DC"/>
      </right>
      <top/>
      <bottom style="thin">
        <color rgb="FFE3E0DC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 indent="1"/>
    </xf>
    <xf numFmtId="0" fontId="7" fillId="6" borderId="0" xfId="0" applyFont="1" applyFill="1" applyBorder="1" applyAlignment="1">
      <alignment horizontal="left" vertical="center" indent="1"/>
    </xf>
    <xf numFmtId="0" fontId="4" fillId="5" borderId="0" xfId="0" applyFont="1" applyFill="1" applyBorder="1" applyAlignment="1">
      <alignment horizontal="left" vertical="center" indent="1"/>
    </xf>
    <xf numFmtId="0" fontId="8" fillId="6" borderId="0" xfId="0" applyFont="1" applyFill="1" applyBorder="1" applyAlignment="1">
      <alignment horizontal="right" vertical="center"/>
    </xf>
    <xf numFmtId="0" fontId="2" fillId="5" borderId="0" xfId="0" applyFont="1" applyFill="1"/>
    <xf numFmtId="10" fontId="3" fillId="5" borderId="0" xfId="2" applyNumberFormat="1" applyFont="1" applyFill="1" applyBorder="1" applyAlignment="1">
      <alignment vertical="center"/>
    </xf>
    <xf numFmtId="10" fontId="7" fillId="6" borderId="0" xfId="1" applyNumberFormat="1" applyFont="1" applyFill="1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5" borderId="0" xfId="0" applyFont="1" applyFill="1"/>
    <xf numFmtId="165" fontId="3" fillId="5" borderId="0" xfId="1" applyNumberFormat="1" applyFont="1" applyFill="1" applyBorder="1" applyAlignment="1">
      <alignment vertical="center"/>
    </xf>
    <xf numFmtId="165" fontId="7" fillId="6" borderId="0" xfId="1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3E0D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752187</xdr:colOff>
      <xdr:row>0</xdr:row>
      <xdr:rowOff>419025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19047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zoomScale="85" zoomScaleNormal="85" workbookViewId="0">
      <selection activeCell="T27" sqref="T27"/>
    </sheetView>
  </sheetViews>
  <sheetFormatPr baseColWidth="10" defaultRowHeight="12.75" x14ac:dyDescent="0.2"/>
  <cols>
    <col min="1" max="1" width="18.5703125" style="10" customWidth="1"/>
    <col min="2" max="7" width="12.85546875" style="10" customWidth="1"/>
    <col min="8" max="12" width="11.7109375" style="10" customWidth="1"/>
    <col min="13" max="17" width="10.5703125" style="10" customWidth="1"/>
    <col min="18" max="16384" width="11.42578125" style="10"/>
  </cols>
  <sheetData>
    <row r="1" spans="1:23" s="4" customFormat="1" ht="39.950000000000003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14.1" customHeight="1" x14ac:dyDescent="0.25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23" s="4" customFormat="1" ht="14.1" customHeight="1" x14ac:dyDescent="0.25"/>
    <row r="4" spans="1:23" ht="27" customHeight="1" x14ac:dyDescent="0.2">
      <c r="A4" s="19" t="s">
        <v>32</v>
      </c>
      <c r="B4" s="16" t="s">
        <v>35</v>
      </c>
      <c r="C4" s="17"/>
      <c r="D4" s="17"/>
      <c r="E4" s="17"/>
      <c r="F4" s="17"/>
      <c r="G4" s="18"/>
      <c r="H4" s="17" t="s">
        <v>37</v>
      </c>
      <c r="I4" s="17"/>
      <c r="J4" s="17"/>
      <c r="K4" s="17"/>
      <c r="L4" s="17"/>
      <c r="M4" s="16" t="s">
        <v>31</v>
      </c>
      <c r="N4" s="17"/>
      <c r="O4" s="17"/>
      <c r="P4" s="17"/>
      <c r="Q4" s="17"/>
    </row>
    <row r="5" spans="1:23" ht="13.5" customHeight="1" x14ac:dyDescent="0.2">
      <c r="A5" s="20"/>
      <c r="B5" s="1">
        <v>2011</v>
      </c>
      <c r="C5" s="2">
        <v>2012</v>
      </c>
      <c r="D5" s="2">
        <v>2013</v>
      </c>
      <c r="E5" s="2">
        <v>2014</v>
      </c>
      <c r="F5" s="2">
        <v>2015</v>
      </c>
      <c r="G5" s="3">
        <v>2016</v>
      </c>
      <c r="H5" s="2">
        <v>2012</v>
      </c>
      <c r="I5" s="2">
        <v>2013</v>
      </c>
      <c r="J5" s="2">
        <v>2014</v>
      </c>
      <c r="K5" s="2">
        <v>2015</v>
      </c>
      <c r="L5" s="3">
        <v>2016</v>
      </c>
      <c r="M5" s="2">
        <v>2012</v>
      </c>
      <c r="N5" s="2">
        <v>2013</v>
      </c>
      <c r="O5" s="2">
        <v>2014</v>
      </c>
      <c r="P5" s="2">
        <v>2015</v>
      </c>
      <c r="Q5" s="2">
        <v>2016</v>
      </c>
    </row>
    <row r="6" spans="1:23" ht="12" customHeight="1" x14ac:dyDescent="0.2">
      <c r="A6" s="6" t="s">
        <v>1</v>
      </c>
      <c r="B6" s="22">
        <v>4060</v>
      </c>
      <c r="C6" s="22">
        <v>4225</v>
      </c>
      <c r="D6" s="22">
        <v>4172</v>
      </c>
      <c r="E6" s="22">
        <v>4595</v>
      </c>
      <c r="F6" s="22">
        <v>4865</v>
      </c>
      <c r="G6" s="22">
        <v>5238</v>
      </c>
      <c r="H6" s="11">
        <f>((C6/B6)-1)</f>
        <v>4.0640394088669929E-2</v>
      </c>
      <c r="I6" s="11">
        <f t="shared" ref="I6:I29" si="0">((D6/C6)-1)</f>
        <v>-1.2544378698224889E-2</v>
      </c>
      <c r="J6" s="11">
        <f t="shared" ref="J6:J29" si="1">((E6/D6)-1)</f>
        <v>0.10139022051773727</v>
      </c>
      <c r="K6" s="11">
        <f t="shared" ref="K6:K29" si="2">((F6/E6)-1)</f>
        <v>5.8759521218715971E-2</v>
      </c>
      <c r="L6" s="11">
        <f t="shared" ref="L6:L29" si="3">((G6/F6)-1)</f>
        <v>7.667009249743062E-2</v>
      </c>
      <c r="M6" s="5">
        <f t="shared" ref="M6:Q6" si="4">_xlfn.RANK.EQ(H6,H$6:H$37,0)</f>
        <v>8</v>
      </c>
      <c r="N6" s="5">
        <f t="shared" si="4"/>
        <v>32</v>
      </c>
      <c r="O6" s="5">
        <f t="shared" si="4"/>
        <v>4</v>
      </c>
      <c r="P6" s="5">
        <f t="shared" si="4"/>
        <v>16</v>
      </c>
      <c r="Q6" s="5">
        <f t="shared" si="4"/>
        <v>6</v>
      </c>
    </row>
    <row r="7" spans="1:23" ht="12" customHeight="1" x14ac:dyDescent="0.2">
      <c r="A7" s="6" t="s">
        <v>2</v>
      </c>
      <c r="B7" s="22">
        <v>15648</v>
      </c>
      <c r="C7" s="22">
        <v>15534</v>
      </c>
      <c r="D7" s="22">
        <v>16976</v>
      </c>
      <c r="E7" s="22">
        <v>18038</v>
      </c>
      <c r="F7" s="22">
        <v>21987</v>
      </c>
      <c r="G7" s="22">
        <v>21987</v>
      </c>
      <c r="H7" s="11">
        <f t="shared" ref="H7:H29" si="5">((C7/B7)-1)</f>
        <v>-7.2852760736196176E-3</v>
      </c>
      <c r="I7" s="11">
        <f t="shared" si="0"/>
        <v>9.2828633964207485E-2</v>
      </c>
      <c r="J7" s="11">
        <f t="shared" si="1"/>
        <v>6.2558906691800198E-2</v>
      </c>
      <c r="K7" s="11">
        <f t="shared" si="2"/>
        <v>0.21892671027830146</v>
      </c>
      <c r="L7" s="11">
        <f t="shared" si="3"/>
        <v>0</v>
      </c>
      <c r="M7" s="5">
        <f t="shared" ref="M7:M30" si="6">_xlfn.RANK.EQ(H7,H$6:H$37,0)</f>
        <v>28</v>
      </c>
      <c r="N7" s="5">
        <f t="shared" ref="N7:N30" si="7">_xlfn.RANK.EQ(I7,I$6:I$37,0)</f>
        <v>6</v>
      </c>
      <c r="O7" s="5">
        <f t="shared" ref="O7:O30" si="8">_xlfn.RANK.EQ(J7,J$6:J$37,0)</f>
        <v>8</v>
      </c>
      <c r="P7" s="5">
        <f t="shared" ref="P7:P30" si="9">_xlfn.RANK.EQ(K7,K$6:K$37,0)</f>
        <v>3</v>
      </c>
      <c r="Q7" s="5">
        <f t="shared" ref="Q7:Q30" si="10">_xlfn.RANK.EQ(L7,L$6:L$37,0)</f>
        <v>27</v>
      </c>
    </row>
    <row r="8" spans="1:23" ht="12" customHeight="1" x14ac:dyDescent="0.2">
      <c r="A8" s="6" t="s">
        <v>3</v>
      </c>
      <c r="B8" s="22">
        <v>18514</v>
      </c>
      <c r="C8" s="22">
        <v>18991</v>
      </c>
      <c r="D8" s="22">
        <v>20065</v>
      </c>
      <c r="E8" s="22">
        <v>15923</v>
      </c>
      <c r="F8" s="22">
        <v>20393</v>
      </c>
      <c r="G8" s="22">
        <v>22059</v>
      </c>
      <c r="H8" s="11">
        <f t="shared" si="5"/>
        <v>2.5764286485902455E-2</v>
      </c>
      <c r="I8" s="11">
        <f t="shared" si="0"/>
        <v>5.6553104101942919E-2</v>
      </c>
      <c r="J8" s="11">
        <f t="shared" si="1"/>
        <v>-0.20642910540742587</v>
      </c>
      <c r="K8" s="11">
        <f t="shared" si="2"/>
        <v>0.28072599384538099</v>
      </c>
      <c r="L8" s="11">
        <f t="shared" si="3"/>
        <v>8.1694699161476869E-2</v>
      </c>
      <c r="M8" s="5">
        <f t="shared" si="6"/>
        <v>11</v>
      </c>
      <c r="N8" s="5">
        <f t="shared" si="7"/>
        <v>10</v>
      </c>
      <c r="O8" s="5">
        <f t="shared" si="8"/>
        <v>31</v>
      </c>
      <c r="P8" s="5">
        <f t="shared" si="9"/>
        <v>2</v>
      </c>
      <c r="Q8" s="5">
        <f t="shared" si="10"/>
        <v>5</v>
      </c>
    </row>
    <row r="9" spans="1:23" ht="12" customHeight="1" x14ac:dyDescent="0.2">
      <c r="A9" s="6" t="s">
        <v>4</v>
      </c>
      <c r="B9" s="22">
        <v>6337</v>
      </c>
      <c r="C9" s="22">
        <v>6854</v>
      </c>
      <c r="D9" s="22">
        <v>6953</v>
      </c>
      <c r="E9" s="22">
        <v>7644</v>
      </c>
      <c r="F9" s="22">
        <v>8391</v>
      </c>
      <c r="G9" s="22">
        <v>8493</v>
      </c>
      <c r="H9" s="11">
        <f t="shared" si="5"/>
        <v>8.1584345905002298E-2</v>
      </c>
      <c r="I9" s="11">
        <f t="shared" si="0"/>
        <v>1.444412022176822E-2</v>
      </c>
      <c r="J9" s="11">
        <f t="shared" si="1"/>
        <v>9.9381561915719896E-2</v>
      </c>
      <c r="K9" s="11">
        <f t="shared" si="2"/>
        <v>9.7723704866562011E-2</v>
      </c>
      <c r="L9" s="11">
        <f t="shared" si="3"/>
        <v>1.2155881301394444E-2</v>
      </c>
      <c r="M9" s="5">
        <f t="shared" si="6"/>
        <v>2</v>
      </c>
      <c r="N9" s="5">
        <f t="shared" si="7"/>
        <v>19</v>
      </c>
      <c r="O9" s="5">
        <f t="shared" si="8"/>
        <v>5</v>
      </c>
      <c r="P9" s="5">
        <f t="shared" si="9"/>
        <v>8</v>
      </c>
      <c r="Q9" s="5">
        <f t="shared" si="10"/>
        <v>21</v>
      </c>
    </row>
    <row r="10" spans="1:23" ht="12" customHeight="1" x14ac:dyDescent="0.2">
      <c r="A10" s="6" t="s">
        <v>29</v>
      </c>
      <c r="B10" s="22">
        <v>16335</v>
      </c>
      <c r="C10" s="22">
        <v>16298</v>
      </c>
      <c r="D10" s="22">
        <v>16592</v>
      </c>
      <c r="E10" s="22">
        <v>16798</v>
      </c>
      <c r="F10" s="22">
        <v>17136</v>
      </c>
      <c r="G10" s="22">
        <v>16323</v>
      </c>
      <c r="H10" s="11">
        <f t="shared" si="5"/>
        <v>-2.2650749923477376E-3</v>
      </c>
      <c r="I10" s="11">
        <f t="shared" si="0"/>
        <v>1.8039023193029857E-2</v>
      </c>
      <c r="J10" s="11">
        <f t="shared" si="1"/>
        <v>1.2415621986499481E-2</v>
      </c>
      <c r="K10" s="11">
        <f t="shared" si="2"/>
        <v>2.012144302893204E-2</v>
      </c>
      <c r="L10" s="11">
        <f t="shared" si="3"/>
        <v>-4.7443977591036468E-2</v>
      </c>
      <c r="M10" s="5">
        <f t="shared" si="6"/>
        <v>26</v>
      </c>
      <c r="N10" s="5">
        <f t="shared" si="7"/>
        <v>17</v>
      </c>
      <c r="O10" s="5">
        <f t="shared" si="8"/>
        <v>22</v>
      </c>
      <c r="P10" s="5">
        <f t="shared" si="9"/>
        <v>22</v>
      </c>
      <c r="Q10" s="5">
        <f t="shared" si="10"/>
        <v>31</v>
      </c>
    </row>
    <row r="11" spans="1:23" ht="12" customHeight="1" x14ac:dyDescent="0.2">
      <c r="A11" s="6" t="s">
        <v>6</v>
      </c>
      <c r="B11" s="22">
        <v>15389</v>
      </c>
      <c r="C11" s="22">
        <v>16089</v>
      </c>
      <c r="D11" s="22">
        <v>16214</v>
      </c>
      <c r="E11" s="22">
        <v>16364</v>
      </c>
      <c r="F11" s="22">
        <v>16671</v>
      </c>
      <c r="G11" s="22">
        <v>16862</v>
      </c>
      <c r="H11" s="11">
        <f t="shared" si="5"/>
        <v>4.5487036194684416E-2</v>
      </c>
      <c r="I11" s="11">
        <f t="shared" si="0"/>
        <v>7.7692833613027812E-3</v>
      </c>
      <c r="J11" s="11">
        <f t="shared" si="1"/>
        <v>9.2512643394597749E-3</v>
      </c>
      <c r="K11" s="11">
        <f t="shared" si="2"/>
        <v>1.8760694206795492E-2</v>
      </c>
      <c r="L11" s="11">
        <f t="shared" si="3"/>
        <v>1.1457021174494653E-2</v>
      </c>
      <c r="M11" s="5">
        <f t="shared" si="6"/>
        <v>6</v>
      </c>
      <c r="N11" s="5">
        <f t="shared" si="7"/>
        <v>26</v>
      </c>
      <c r="O11" s="5">
        <f t="shared" si="8"/>
        <v>24</v>
      </c>
      <c r="P11" s="5">
        <f t="shared" si="9"/>
        <v>24</v>
      </c>
      <c r="Q11" s="5">
        <f t="shared" si="10"/>
        <v>22</v>
      </c>
    </row>
    <row r="12" spans="1:23" ht="12" customHeight="1" x14ac:dyDescent="0.2">
      <c r="A12" s="6" t="s">
        <v>7</v>
      </c>
      <c r="B12" s="22">
        <v>47089</v>
      </c>
      <c r="C12" s="22">
        <v>47359</v>
      </c>
      <c r="D12" s="22">
        <v>47125</v>
      </c>
      <c r="E12" s="22">
        <v>48229</v>
      </c>
      <c r="F12" s="22">
        <v>49404</v>
      </c>
      <c r="G12" s="22">
        <v>49925</v>
      </c>
      <c r="H12" s="11">
        <f t="shared" si="5"/>
        <v>5.7338231858821143E-3</v>
      </c>
      <c r="I12" s="11">
        <f t="shared" si="0"/>
        <v>-4.940982706560515E-3</v>
      </c>
      <c r="J12" s="11">
        <f t="shared" si="1"/>
        <v>2.3427055702917698E-2</v>
      </c>
      <c r="K12" s="11">
        <f t="shared" si="2"/>
        <v>2.4362935163490862E-2</v>
      </c>
      <c r="L12" s="11">
        <f t="shared" si="3"/>
        <v>1.0545704801230738E-2</v>
      </c>
      <c r="M12" s="5">
        <f t="shared" si="6"/>
        <v>21</v>
      </c>
      <c r="N12" s="5">
        <f t="shared" si="7"/>
        <v>31</v>
      </c>
      <c r="O12" s="5">
        <f t="shared" si="8"/>
        <v>16</v>
      </c>
      <c r="P12" s="5">
        <f t="shared" si="9"/>
        <v>21</v>
      </c>
      <c r="Q12" s="5">
        <f t="shared" si="10"/>
        <v>23</v>
      </c>
    </row>
    <row r="13" spans="1:23" ht="12" customHeight="1" x14ac:dyDescent="0.2">
      <c r="A13" s="6" t="s">
        <v>28</v>
      </c>
      <c r="B13" s="22">
        <v>9813</v>
      </c>
      <c r="C13" s="22">
        <v>9442</v>
      </c>
      <c r="D13" s="22">
        <v>10592</v>
      </c>
      <c r="E13" s="22">
        <v>11052</v>
      </c>
      <c r="F13" s="22">
        <v>11601</v>
      </c>
      <c r="G13" s="22">
        <v>11931</v>
      </c>
      <c r="H13" s="11">
        <f t="shared" si="5"/>
        <v>-3.780699072658722E-2</v>
      </c>
      <c r="I13" s="11">
        <f t="shared" si="0"/>
        <v>0.12179622961237024</v>
      </c>
      <c r="J13" s="11">
        <f t="shared" si="1"/>
        <v>4.3429003021147938E-2</v>
      </c>
      <c r="K13" s="11">
        <f t="shared" si="2"/>
        <v>4.967426710097711E-2</v>
      </c>
      <c r="L13" s="11">
        <f t="shared" si="3"/>
        <v>2.8445823635893541E-2</v>
      </c>
      <c r="M13" s="5">
        <f t="shared" si="6"/>
        <v>30</v>
      </c>
      <c r="N13" s="5">
        <f t="shared" si="7"/>
        <v>4</v>
      </c>
      <c r="O13" s="5">
        <f t="shared" si="8"/>
        <v>11</v>
      </c>
      <c r="P13" s="5">
        <f t="shared" si="9"/>
        <v>18</v>
      </c>
      <c r="Q13" s="5">
        <f t="shared" si="10"/>
        <v>17</v>
      </c>
    </row>
    <row r="14" spans="1:23" ht="12" customHeight="1" x14ac:dyDescent="0.2">
      <c r="A14" s="6" t="s">
        <v>5</v>
      </c>
      <c r="B14" s="22">
        <v>5910</v>
      </c>
      <c r="C14" s="22">
        <v>5942</v>
      </c>
      <c r="D14" s="22">
        <v>5995</v>
      </c>
      <c r="E14" s="22">
        <v>6106</v>
      </c>
      <c r="F14" s="22">
        <v>5889</v>
      </c>
      <c r="G14" s="22">
        <v>6120</v>
      </c>
      <c r="H14" s="11">
        <f t="shared" si="5"/>
        <v>5.4145516074450839E-3</v>
      </c>
      <c r="I14" s="11">
        <f t="shared" si="0"/>
        <v>8.9195557051497953E-3</v>
      </c>
      <c r="J14" s="11">
        <f t="shared" si="1"/>
        <v>1.8515429524603944E-2</v>
      </c>
      <c r="K14" s="11">
        <f t="shared" si="2"/>
        <v>-3.5538814281035003E-2</v>
      </c>
      <c r="L14" s="11">
        <f t="shared" si="3"/>
        <v>3.922567498726437E-2</v>
      </c>
      <c r="M14" s="5">
        <f t="shared" si="6"/>
        <v>23</v>
      </c>
      <c r="N14" s="5">
        <f t="shared" si="7"/>
        <v>25</v>
      </c>
      <c r="O14" s="5">
        <f t="shared" si="8"/>
        <v>17</v>
      </c>
      <c r="P14" s="5">
        <f t="shared" si="9"/>
        <v>31</v>
      </c>
      <c r="Q14" s="5">
        <f t="shared" si="10"/>
        <v>13</v>
      </c>
    </row>
    <row r="15" spans="1:23" ht="12" customHeight="1" x14ac:dyDescent="0.2">
      <c r="A15" s="6" t="s">
        <v>8</v>
      </c>
      <c r="B15" s="22">
        <v>4017</v>
      </c>
      <c r="C15" s="22">
        <v>4202</v>
      </c>
      <c r="D15" s="22">
        <v>4202</v>
      </c>
      <c r="E15" s="22">
        <v>4202</v>
      </c>
      <c r="F15" s="22">
        <v>4179</v>
      </c>
      <c r="G15" s="22">
        <v>4649</v>
      </c>
      <c r="H15" s="11">
        <f t="shared" si="5"/>
        <v>4.6054269355240152E-2</v>
      </c>
      <c r="I15" s="11">
        <f t="shared" si="0"/>
        <v>0</v>
      </c>
      <c r="J15" s="11">
        <f t="shared" si="1"/>
        <v>0</v>
      </c>
      <c r="K15" s="11">
        <f t="shared" si="2"/>
        <v>-5.4735840076154396E-3</v>
      </c>
      <c r="L15" s="11">
        <f t="shared" si="3"/>
        <v>0.11246709739172056</v>
      </c>
      <c r="M15" s="5">
        <f t="shared" si="6"/>
        <v>5</v>
      </c>
      <c r="N15" s="5">
        <f t="shared" si="7"/>
        <v>28</v>
      </c>
      <c r="O15" s="5">
        <f t="shared" si="8"/>
        <v>26</v>
      </c>
      <c r="P15" s="5">
        <f t="shared" si="9"/>
        <v>29</v>
      </c>
      <c r="Q15" s="5">
        <f t="shared" si="10"/>
        <v>1</v>
      </c>
    </row>
    <row r="16" spans="1:23" ht="12" customHeight="1" x14ac:dyDescent="0.2">
      <c r="A16" s="6" t="s">
        <v>9</v>
      </c>
      <c r="B16" s="22">
        <v>19329</v>
      </c>
      <c r="C16" s="22">
        <v>19739</v>
      </c>
      <c r="D16" s="22">
        <v>20913</v>
      </c>
      <c r="E16" s="22">
        <v>21993</v>
      </c>
      <c r="F16" s="22">
        <v>23308</v>
      </c>
      <c r="G16" s="22">
        <v>23740</v>
      </c>
      <c r="H16" s="11">
        <f t="shared" si="5"/>
        <v>2.121165088726773E-2</v>
      </c>
      <c r="I16" s="11">
        <f t="shared" si="0"/>
        <v>5.9476163939409243E-2</v>
      </c>
      <c r="J16" s="11">
        <f t="shared" si="1"/>
        <v>5.1642519007315979E-2</v>
      </c>
      <c r="K16" s="11">
        <f t="shared" si="2"/>
        <v>5.9791751921065783E-2</v>
      </c>
      <c r="L16" s="11">
        <f t="shared" si="3"/>
        <v>1.8534408786682777E-2</v>
      </c>
      <c r="M16" s="5">
        <f>_xlfn.RANK.EQ(H16,H$6:H$37,0)</f>
        <v>14</v>
      </c>
      <c r="N16" s="5">
        <f t="shared" si="7"/>
        <v>9</v>
      </c>
      <c r="O16" s="5">
        <f t="shared" si="8"/>
        <v>10</v>
      </c>
      <c r="P16" s="5">
        <f t="shared" si="9"/>
        <v>15</v>
      </c>
      <c r="Q16" s="5">
        <f t="shared" si="10"/>
        <v>19</v>
      </c>
    </row>
    <row r="17" spans="1:17" ht="12" customHeight="1" x14ac:dyDescent="0.2">
      <c r="A17" s="6" t="s">
        <v>10</v>
      </c>
      <c r="B17" s="22">
        <v>27769</v>
      </c>
      <c r="C17" s="22">
        <v>27647</v>
      </c>
      <c r="D17" s="22">
        <v>27638</v>
      </c>
      <c r="E17" s="22">
        <v>30168</v>
      </c>
      <c r="F17" s="22">
        <v>30506</v>
      </c>
      <c r="G17" s="22">
        <v>29721</v>
      </c>
      <c r="H17" s="11">
        <f t="shared" si="5"/>
        <v>-4.3933883107062366E-3</v>
      </c>
      <c r="I17" s="11">
        <f t="shared" si="0"/>
        <v>-3.2553260751622126E-4</v>
      </c>
      <c r="J17" s="11">
        <f t="shared" si="1"/>
        <v>9.1540632462551619E-2</v>
      </c>
      <c r="K17" s="11">
        <f t="shared" si="2"/>
        <v>1.1203924688411471E-2</v>
      </c>
      <c r="L17" s="11">
        <f t="shared" si="3"/>
        <v>-2.5732642758801494E-2</v>
      </c>
      <c r="M17" s="5">
        <f t="shared" si="6"/>
        <v>27</v>
      </c>
      <c r="N17" s="5">
        <f t="shared" si="7"/>
        <v>29</v>
      </c>
      <c r="O17" s="5">
        <f t="shared" si="8"/>
        <v>6</v>
      </c>
      <c r="P17" s="5">
        <f t="shared" si="9"/>
        <v>28</v>
      </c>
      <c r="Q17" s="5">
        <f t="shared" si="10"/>
        <v>30</v>
      </c>
    </row>
    <row r="18" spans="1:17" ht="12" customHeight="1" x14ac:dyDescent="0.2">
      <c r="A18" s="6" t="s">
        <v>11</v>
      </c>
      <c r="B18" s="22">
        <v>7785</v>
      </c>
      <c r="C18" s="22">
        <v>7938</v>
      </c>
      <c r="D18" s="22">
        <v>8837</v>
      </c>
      <c r="E18" s="22">
        <v>9481</v>
      </c>
      <c r="F18" s="22">
        <v>10284</v>
      </c>
      <c r="G18" s="22">
        <v>10736</v>
      </c>
      <c r="H18" s="11">
        <f t="shared" si="5"/>
        <v>1.9653179190751491E-2</v>
      </c>
      <c r="I18" s="11">
        <f t="shared" si="0"/>
        <v>0.11325270849080371</v>
      </c>
      <c r="J18" s="11">
        <f t="shared" si="1"/>
        <v>7.2875410207083879E-2</v>
      </c>
      <c r="K18" s="11">
        <f t="shared" si="2"/>
        <v>8.4695707203881421E-2</v>
      </c>
      <c r="L18" s="11">
        <f t="shared" si="3"/>
        <v>4.3951769739400959E-2</v>
      </c>
      <c r="M18" s="5">
        <f t="shared" si="6"/>
        <v>15</v>
      </c>
      <c r="N18" s="5">
        <f t="shared" si="7"/>
        <v>5</v>
      </c>
      <c r="O18" s="5">
        <f t="shared" si="8"/>
        <v>7</v>
      </c>
      <c r="P18" s="5">
        <f t="shared" si="9"/>
        <v>10</v>
      </c>
      <c r="Q18" s="5">
        <f t="shared" si="10"/>
        <v>10</v>
      </c>
    </row>
    <row r="19" spans="1:17" ht="12" customHeight="1" x14ac:dyDescent="0.2">
      <c r="A19" s="6" t="s">
        <v>12</v>
      </c>
      <c r="B19" s="22">
        <v>42566</v>
      </c>
      <c r="C19" s="22">
        <v>44543</v>
      </c>
      <c r="D19" s="22">
        <v>63258</v>
      </c>
      <c r="E19" s="22">
        <v>44204</v>
      </c>
      <c r="F19" s="22">
        <v>66079</v>
      </c>
      <c r="G19" s="22">
        <v>55349</v>
      </c>
      <c r="H19" s="11">
        <f t="shared" si="5"/>
        <v>4.6445519898510534E-2</v>
      </c>
      <c r="I19" s="11">
        <f t="shared" si="0"/>
        <v>0.42015580450351342</v>
      </c>
      <c r="J19" s="11">
        <f t="shared" si="1"/>
        <v>-0.30121091403458855</v>
      </c>
      <c r="K19" s="11">
        <f t="shared" si="2"/>
        <v>0.4948647181250565</v>
      </c>
      <c r="L19" s="11">
        <f t="shared" si="3"/>
        <v>-0.1623813919702175</v>
      </c>
      <c r="M19" s="5">
        <f t="shared" si="6"/>
        <v>4</v>
      </c>
      <c r="N19" s="5">
        <f t="shared" si="7"/>
        <v>2</v>
      </c>
      <c r="O19" s="5">
        <f t="shared" si="8"/>
        <v>32</v>
      </c>
      <c r="P19" s="5">
        <f t="shared" si="9"/>
        <v>1</v>
      </c>
      <c r="Q19" s="5">
        <f t="shared" si="10"/>
        <v>32</v>
      </c>
    </row>
    <row r="20" spans="1:17" ht="12" customHeight="1" x14ac:dyDescent="0.2">
      <c r="A20" s="6" t="s">
        <v>13</v>
      </c>
      <c r="B20" s="22">
        <v>14361</v>
      </c>
      <c r="C20" s="22">
        <v>14458</v>
      </c>
      <c r="D20" s="22">
        <v>14442</v>
      </c>
      <c r="E20" s="22">
        <v>14695</v>
      </c>
      <c r="F20" s="22">
        <v>14584</v>
      </c>
      <c r="G20" s="22">
        <v>15162</v>
      </c>
      <c r="H20" s="11">
        <f t="shared" si="5"/>
        <v>6.7544042893949996E-3</v>
      </c>
      <c r="I20" s="11">
        <f t="shared" si="0"/>
        <v>-1.1066537557061773E-3</v>
      </c>
      <c r="J20" s="11">
        <f t="shared" si="1"/>
        <v>1.7518349259105337E-2</v>
      </c>
      <c r="K20" s="11">
        <f t="shared" si="2"/>
        <v>-7.5535896563456717E-3</v>
      </c>
      <c r="L20" s="11">
        <f t="shared" si="3"/>
        <v>3.9632473944048341E-2</v>
      </c>
      <c r="M20" s="5">
        <f t="shared" si="6"/>
        <v>20</v>
      </c>
      <c r="N20" s="5">
        <f t="shared" si="7"/>
        <v>30</v>
      </c>
      <c r="O20" s="5">
        <f t="shared" si="8"/>
        <v>18</v>
      </c>
      <c r="P20" s="5">
        <f t="shared" si="9"/>
        <v>30</v>
      </c>
      <c r="Q20" s="5">
        <f t="shared" si="10"/>
        <v>12</v>
      </c>
    </row>
    <row r="21" spans="1:17" ht="12" customHeight="1" x14ac:dyDescent="0.2">
      <c r="A21" s="6" t="s">
        <v>14</v>
      </c>
      <c r="B21" s="22">
        <v>15644</v>
      </c>
      <c r="C21" s="22">
        <v>15766</v>
      </c>
      <c r="D21" s="22">
        <v>15938</v>
      </c>
      <c r="E21" s="22">
        <v>15836</v>
      </c>
      <c r="F21" s="22">
        <v>17039</v>
      </c>
      <c r="G21" s="22">
        <v>17044</v>
      </c>
      <c r="H21" s="11">
        <f t="shared" si="5"/>
        <v>7.7985170033239015E-3</v>
      </c>
      <c r="I21" s="11">
        <f t="shared" si="0"/>
        <v>1.090955220093881E-2</v>
      </c>
      <c r="J21" s="11">
        <f t="shared" si="1"/>
        <v>-6.3997992219851918E-3</v>
      </c>
      <c r="K21" s="11">
        <f t="shared" si="2"/>
        <v>7.5966153068956821E-2</v>
      </c>
      <c r="L21" s="11">
        <f t="shared" si="3"/>
        <v>2.9344445096546323E-4</v>
      </c>
      <c r="M21" s="5">
        <f t="shared" si="6"/>
        <v>19</v>
      </c>
      <c r="N21" s="5">
        <f t="shared" si="7"/>
        <v>23</v>
      </c>
      <c r="O21" s="5">
        <f t="shared" si="8"/>
        <v>28</v>
      </c>
      <c r="P21" s="5">
        <f t="shared" si="9"/>
        <v>11</v>
      </c>
      <c r="Q21" s="5">
        <f t="shared" si="10"/>
        <v>26</v>
      </c>
    </row>
    <row r="22" spans="1:17" ht="12" customHeight="1" x14ac:dyDescent="0.2">
      <c r="A22" s="6" t="s">
        <v>15</v>
      </c>
      <c r="B22" s="22">
        <v>6784</v>
      </c>
      <c r="C22" s="22">
        <v>8218</v>
      </c>
      <c r="D22" s="22">
        <v>9817</v>
      </c>
      <c r="E22" s="22">
        <v>10209</v>
      </c>
      <c r="F22" s="22">
        <v>10734</v>
      </c>
      <c r="G22" s="22">
        <v>10958</v>
      </c>
      <c r="H22" s="11">
        <f t="shared" si="5"/>
        <v>0.211379716981132</v>
      </c>
      <c r="I22" s="11">
        <f t="shared" si="0"/>
        <v>0.19457288878072521</v>
      </c>
      <c r="J22" s="11">
        <f t="shared" si="1"/>
        <v>3.9930732402974511E-2</v>
      </c>
      <c r="K22" s="11">
        <f t="shared" si="2"/>
        <v>5.142521304731118E-2</v>
      </c>
      <c r="L22" s="11">
        <f t="shared" si="3"/>
        <v>2.0868269051611765E-2</v>
      </c>
      <c r="M22" s="5">
        <f t="shared" si="6"/>
        <v>1</v>
      </c>
      <c r="N22" s="5">
        <f t="shared" si="7"/>
        <v>3</v>
      </c>
      <c r="O22" s="5">
        <f t="shared" si="8"/>
        <v>12</v>
      </c>
      <c r="P22" s="5">
        <f t="shared" si="9"/>
        <v>17</v>
      </c>
      <c r="Q22" s="5">
        <f t="shared" si="10"/>
        <v>18</v>
      </c>
    </row>
    <row r="23" spans="1:17" ht="12" customHeight="1" x14ac:dyDescent="0.2">
      <c r="A23" s="6" t="s">
        <v>16</v>
      </c>
      <c r="B23" s="22">
        <v>15040</v>
      </c>
      <c r="C23" s="22">
        <v>15085</v>
      </c>
      <c r="D23" s="22">
        <v>15293</v>
      </c>
      <c r="E23" s="22">
        <v>15298</v>
      </c>
      <c r="F23" s="22">
        <v>17912</v>
      </c>
      <c r="G23" s="22">
        <v>19488</v>
      </c>
      <c r="H23" s="11">
        <f t="shared" si="5"/>
        <v>2.9920212765957022E-3</v>
      </c>
      <c r="I23" s="11">
        <f t="shared" si="0"/>
        <v>1.3788531653960989E-2</v>
      </c>
      <c r="J23" s="11">
        <f t="shared" si="1"/>
        <v>3.2694696920154698E-4</v>
      </c>
      <c r="K23" s="11">
        <f t="shared" si="2"/>
        <v>0.17087200941299518</v>
      </c>
      <c r="L23" s="11">
        <f t="shared" si="3"/>
        <v>8.7985707905314792E-2</v>
      </c>
      <c r="M23" s="5">
        <f t="shared" si="6"/>
        <v>24</v>
      </c>
      <c r="N23" s="5">
        <f t="shared" si="7"/>
        <v>21</v>
      </c>
      <c r="O23" s="5">
        <f t="shared" si="8"/>
        <v>25</v>
      </c>
      <c r="P23" s="5">
        <f t="shared" si="9"/>
        <v>4</v>
      </c>
      <c r="Q23" s="5">
        <f t="shared" si="10"/>
        <v>4</v>
      </c>
    </row>
    <row r="24" spans="1:17" ht="12" customHeight="1" x14ac:dyDescent="0.2">
      <c r="A24" s="6" t="s">
        <v>17</v>
      </c>
      <c r="B24" s="22">
        <v>14031</v>
      </c>
      <c r="C24" s="22">
        <v>14019</v>
      </c>
      <c r="D24" s="22">
        <v>14165</v>
      </c>
      <c r="E24" s="22">
        <v>14298</v>
      </c>
      <c r="F24" s="22">
        <v>14560</v>
      </c>
      <c r="G24" s="22">
        <v>15526</v>
      </c>
      <c r="H24" s="11">
        <f t="shared" si="5"/>
        <v>-8.5524909129786053E-4</v>
      </c>
      <c r="I24" s="11">
        <f t="shared" si="0"/>
        <v>1.0414437549040478E-2</v>
      </c>
      <c r="J24" s="11">
        <f t="shared" si="1"/>
        <v>9.389339922343698E-3</v>
      </c>
      <c r="K24" s="11">
        <f t="shared" si="2"/>
        <v>1.8324241152608778E-2</v>
      </c>
      <c r="L24" s="11">
        <f t="shared" si="3"/>
        <v>6.6346153846153832E-2</v>
      </c>
      <c r="M24" s="5">
        <f t="shared" si="6"/>
        <v>25</v>
      </c>
      <c r="N24" s="5">
        <f t="shared" si="7"/>
        <v>24</v>
      </c>
      <c r="O24" s="5">
        <f t="shared" si="8"/>
        <v>23</v>
      </c>
      <c r="P24" s="5">
        <f t="shared" si="9"/>
        <v>25</v>
      </c>
      <c r="Q24" s="5">
        <f t="shared" si="10"/>
        <v>7</v>
      </c>
    </row>
    <row r="25" spans="1:17" ht="12" customHeight="1" x14ac:dyDescent="0.2">
      <c r="A25" s="6" t="s">
        <v>30</v>
      </c>
      <c r="B25" s="22">
        <v>20016</v>
      </c>
      <c r="C25" s="22">
        <v>20445</v>
      </c>
      <c r="D25" s="22">
        <v>21060</v>
      </c>
      <c r="E25" s="22">
        <v>21389</v>
      </c>
      <c r="F25" s="22">
        <v>21693</v>
      </c>
      <c r="G25" s="22">
        <v>22374</v>
      </c>
      <c r="H25" s="11">
        <f t="shared" si="5"/>
        <v>2.1432853717026301E-2</v>
      </c>
      <c r="I25" s="11">
        <f t="shared" si="0"/>
        <v>3.0080704328686814E-2</v>
      </c>
      <c r="J25" s="11">
        <f t="shared" si="1"/>
        <v>1.5622032288698851E-2</v>
      </c>
      <c r="K25" s="11">
        <f t="shared" si="2"/>
        <v>1.4212913179671771E-2</v>
      </c>
      <c r="L25" s="11">
        <f t="shared" si="3"/>
        <v>3.1392615129304469E-2</v>
      </c>
      <c r="M25" s="5">
        <f t="shared" si="6"/>
        <v>12</v>
      </c>
      <c r="N25" s="5">
        <f t="shared" si="7"/>
        <v>15</v>
      </c>
      <c r="O25" s="5">
        <f t="shared" si="8"/>
        <v>21</v>
      </c>
      <c r="P25" s="5">
        <f t="shared" si="9"/>
        <v>27</v>
      </c>
      <c r="Q25" s="5">
        <f t="shared" si="10"/>
        <v>15</v>
      </c>
    </row>
    <row r="26" spans="1:17" ht="12" customHeight="1" x14ac:dyDescent="0.2">
      <c r="A26" s="6" t="s">
        <v>18</v>
      </c>
      <c r="B26" s="22">
        <v>12607</v>
      </c>
      <c r="C26" s="22">
        <v>13458</v>
      </c>
      <c r="D26" s="22">
        <v>14062</v>
      </c>
      <c r="E26" s="22">
        <v>15849</v>
      </c>
      <c r="F26" s="22">
        <v>16827</v>
      </c>
      <c r="G26" s="22">
        <v>18523</v>
      </c>
      <c r="H26" s="11">
        <f t="shared" si="5"/>
        <v>6.750218132783381E-2</v>
      </c>
      <c r="I26" s="11">
        <f t="shared" si="0"/>
        <v>4.488036855402E-2</v>
      </c>
      <c r="J26" s="11">
        <f t="shared" si="1"/>
        <v>0.12708007395818521</v>
      </c>
      <c r="K26" s="11">
        <f t="shared" si="2"/>
        <v>6.1707363240582902E-2</v>
      </c>
      <c r="L26" s="11">
        <f t="shared" si="3"/>
        <v>0.10079039638675935</v>
      </c>
      <c r="M26" s="5">
        <f t="shared" si="6"/>
        <v>3</v>
      </c>
      <c r="N26" s="5">
        <f t="shared" si="7"/>
        <v>12</v>
      </c>
      <c r="O26" s="5">
        <f t="shared" si="8"/>
        <v>3</v>
      </c>
      <c r="P26" s="5">
        <f t="shared" si="9"/>
        <v>14</v>
      </c>
      <c r="Q26" s="5">
        <f t="shared" si="10"/>
        <v>2</v>
      </c>
    </row>
    <row r="27" spans="1:17" ht="12" customHeight="1" x14ac:dyDescent="0.2">
      <c r="A27" s="6" t="s">
        <v>19</v>
      </c>
      <c r="B27" s="22">
        <v>9110</v>
      </c>
      <c r="C27" s="22">
        <v>9502</v>
      </c>
      <c r="D27" s="22">
        <v>10077</v>
      </c>
      <c r="E27" s="22">
        <v>11483</v>
      </c>
      <c r="F27" s="22">
        <v>12255</v>
      </c>
      <c r="G27" s="22">
        <v>12818</v>
      </c>
      <c r="H27" s="11">
        <f t="shared" si="5"/>
        <v>4.3029637760702455E-2</v>
      </c>
      <c r="I27" s="11">
        <f t="shared" si="0"/>
        <v>6.0513576089244348E-2</v>
      </c>
      <c r="J27" s="11">
        <f t="shared" si="1"/>
        <v>0.1395256524759354</v>
      </c>
      <c r="K27" s="11">
        <f t="shared" si="2"/>
        <v>6.7229817991814045E-2</v>
      </c>
      <c r="L27" s="11">
        <f t="shared" si="3"/>
        <v>4.5940432476540227E-2</v>
      </c>
      <c r="M27" s="5">
        <f t="shared" si="6"/>
        <v>7</v>
      </c>
      <c r="N27" s="5">
        <f t="shared" si="7"/>
        <v>8</v>
      </c>
      <c r="O27" s="5">
        <f t="shared" si="8"/>
        <v>2</v>
      </c>
      <c r="P27" s="5">
        <f t="shared" si="9"/>
        <v>13</v>
      </c>
      <c r="Q27" s="5">
        <f t="shared" si="10"/>
        <v>9</v>
      </c>
    </row>
    <row r="28" spans="1:17" ht="12" customHeight="1" x14ac:dyDescent="0.2">
      <c r="A28" s="6" t="s">
        <v>20</v>
      </c>
      <c r="B28" s="22">
        <v>81284</v>
      </c>
      <c r="C28" s="22">
        <v>623</v>
      </c>
      <c r="D28" s="22">
        <v>82628</v>
      </c>
      <c r="E28" s="22">
        <v>84893</v>
      </c>
      <c r="F28" s="22">
        <v>86584</v>
      </c>
      <c r="G28" s="22">
        <v>94331</v>
      </c>
      <c r="H28" s="11">
        <f t="shared" si="5"/>
        <v>-0.99233551498449879</v>
      </c>
      <c r="I28" s="11">
        <f t="shared" si="0"/>
        <v>131.62921348314606</v>
      </c>
      <c r="J28" s="11">
        <f t="shared" si="1"/>
        <v>2.7412015297477943E-2</v>
      </c>
      <c r="K28" s="11">
        <f t="shared" si="2"/>
        <v>1.9919192395132734E-2</v>
      </c>
      <c r="L28" s="11">
        <f t="shared" si="3"/>
        <v>8.9473805783978566E-2</v>
      </c>
      <c r="M28" s="5">
        <f t="shared" si="6"/>
        <v>32</v>
      </c>
      <c r="N28" s="5">
        <f t="shared" si="7"/>
        <v>1</v>
      </c>
      <c r="O28" s="5">
        <f t="shared" si="8"/>
        <v>15</v>
      </c>
      <c r="P28" s="5">
        <f t="shared" si="9"/>
        <v>23</v>
      </c>
      <c r="Q28" s="5">
        <f t="shared" si="10"/>
        <v>3</v>
      </c>
    </row>
    <row r="29" spans="1:17" ht="12" customHeight="1" x14ac:dyDescent="0.2">
      <c r="A29" s="6" t="s">
        <v>21</v>
      </c>
      <c r="B29" s="22">
        <v>9552</v>
      </c>
      <c r="C29" s="22">
        <v>9829</v>
      </c>
      <c r="D29" s="22">
        <v>9967</v>
      </c>
      <c r="E29" s="22">
        <v>11484</v>
      </c>
      <c r="F29" s="22">
        <v>10406</v>
      </c>
      <c r="G29" s="22">
        <v>10808</v>
      </c>
      <c r="H29" s="11">
        <f t="shared" si="5"/>
        <v>2.899916247906198E-2</v>
      </c>
      <c r="I29" s="11">
        <f t="shared" si="0"/>
        <v>1.4040085461389795E-2</v>
      </c>
      <c r="J29" s="11">
        <f t="shared" si="1"/>
        <v>0.15220226748269283</v>
      </c>
      <c r="K29" s="11">
        <f t="shared" si="2"/>
        <v>-9.3869731800766298E-2</v>
      </c>
      <c r="L29" s="11">
        <f t="shared" si="3"/>
        <v>3.8631558716125225E-2</v>
      </c>
      <c r="M29" s="5">
        <f t="shared" si="6"/>
        <v>10</v>
      </c>
      <c r="N29" s="5">
        <f t="shared" si="7"/>
        <v>20</v>
      </c>
      <c r="O29" s="5">
        <f t="shared" si="8"/>
        <v>1</v>
      </c>
      <c r="P29" s="5">
        <f t="shared" si="9"/>
        <v>32</v>
      </c>
      <c r="Q29" s="5">
        <f t="shared" si="10"/>
        <v>14</v>
      </c>
    </row>
    <row r="30" spans="1:17" ht="12" customHeight="1" x14ac:dyDescent="0.2">
      <c r="A30" s="7" t="s">
        <v>0</v>
      </c>
      <c r="B30" s="23">
        <v>16560</v>
      </c>
      <c r="C30" s="23">
        <v>16654</v>
      </c>
      <c r="D30" s="23">
        <v>16875</v>
      </c>
      <c r="E30" s="23">
        <v>17139</v>
      </c>
      <c r="F30" s="23">
        <v>17838</v>
      </c>
      <c r="G30" s="23">
        <v>17838</v>
      </c>
      <c r="H30" s="12">
        <f>((C30/B30)-1)</f>
        <v>5.6763285024155063E-3</v>
      </c>
      <c r="I30" s="12">
        <f t="shared" ref="I30:L37" si="11">((D30/C30)-1)</f>
        <v>1.3270085264801335E-2</v>
      </c>
      <c r="J30" s="12">
        <f t="shared" si="11"/>
        <v>1.564444444444435E-2</v>
      </c>
      <c r="K30" s="12">
        <f t="shared" si="11"/>
        <v>4.0784176439699005E-2</v>
      </c>
      <c r="L30" s="12">
        <f t="shared" si="11"/>
        <v>0</v>
      </c>
      <c r="M30" s="9">
        <f t="shared" si="6"/>
        <v>22</v>
      </c>
      <c r="N30" s="9">
        <f t="shared" si="7"/>
        <v>22</v>
      </c>
      <c r="O30" s="9">
        <f t="shared" si="8"/>
        <v>20</v>
      </c>
      <c r="P30" s="9">
        <f t="shared" si="9"/>
        <v>19</v>
      </c>
      <c r="Q30" s="9">
        <f t="shared" si="10"/>
        <v>27</v>
      </c>
    </row>
    <row r="31" spans="1:17" ht="12" customHeight="1" x14ac:dyDescent="0.2">
      <c r="A31" s="6" t="s">
        <v>22</v>
      </c>
      <c r="B31" s="22">
        <v>11542</v>
      </c>
      <c r="C31" s="22">
        <v>11103</v>
      </c>
      <c r="D31" s="22">
        <v>11927</v>
      </c>
      <c r="E31" s="22">
        <v>12323</v>
      </c>
      <c r="F31" s="22">
        <v>13793</v>
      </c>
      <c r="G31" s="22">
        <v>14208</v>
      </c>
      <c r="H31" s="11">
        <f>((C31/B31)-1)</f>
        <v>-3.8035002599202894E-2</v>
      </c>
      <c r="I31" s="11">
        <f t="shared" si="11"/>
        <v>7.4214176348734506E-2</v>
      </c>
      <c r="J31" s="11">
        <f t="shared" si="11"/>
        <v>3.3201978703781387E-2</v>
      </c>
      <c r="K31" s="11">
        <f t="shared" si="11"/>
        <v>0.119289134139414</v>
      </c>
      <c r="L31" s="11">
        <f t="shared" si="11"/>
        <v>3.0087725657942377E-2</v>
      </c>
      <c r="M31" s="5">
        <f>_xlfn.RANK.EQ(H31,H$6:H$37,0)</f>
        <v>31</v>
      </c>
      <c r="N31" s="5">
        <f>_xlfn.RANK.EQ(I31,I$6:I$37,0)</f>
        <v>7</v>
      </c>
      <c r="O31" s="5">
        <f>_xlfn.RANK.EQ(J31,J$6:J$37,0)</f>
        <v>14</v>
      </c>
      <c r="P31" s="5">
        <f>_xlfn.RANK.EQ(K31,K$6:K$37,0)</f>
        <v>7</v>
      </c>
      <c r="Q31" s="5">
        <f>_xlfn.RANK.EQ(L31,L$6:L$37,0)</f>
        <v>16</v>
      </c>
    </row>
    <row r="32" spans="1:17" ht="12" customHeight="1" x14ac:dyDescent="0.2">
      <c r="A32" s="6" t="s">
        <v>23</v>
      </c>
      <c r="B32" s="22">
        <v>7672</v>
      </c>
      <c r="C32" s="22">
        <v>7805</v>
      </c>
      <c r="D32" s="22">
        <v>8021</v>
      </c>
      <c r="E32" s="22">
        <v>8440</v>
      </c>
      <c r="F32" s="22">
        <v>9616</v>
      </c>
      <c r="G32" s="22">
        <v>9653</v>
      </c>
      <c r="H32" s="11">
        <f t="shared" ref="H32:H37" si="12">((C32/B32)-1)</f>
        <v>1.7335766423357768E-2</v>
      </c>
      <c r="I32" s="11">
        <f t="shared" si="11"/>
        <v>2.7674567584881515E-2</v>
      </c>
      <c r="J32" s="11">
        <f t="shared" si="11"/>
        <v>5.2237875576611303E-2</v>
      </c>
      <c r="K32" s="11">
        <f t="shared" si="11"/>
        <v>0.13933649289099526</v>
      </c>
      <c r="L32" s="11">
        <f t="shared" si="11"/>
        <v>3.8477537437604514E-3</v>
      </c>
      <c r="M32" s="5">
        <f t="shared" ref="M32:M37" si="13">_xlfn.RANK.EQ(H32,H$6:H$37,0)</f>
        <v>16</v>
      </c>
      <c r="N32" s="5">
        <f t="shared" ref="N32:N37" si="14">_xlfn.RANK.EQ(I32,I$6:I$37,0)</f>
        <v>16</v>
      </c>
      <c r="O32" s="5">
        <f t="shared" ref="O32:O37" si="15">_xlfn.RANK.EQ(J32,J$6:J$37,0)</f>
        <v>9</v>
      </c>
      <c r="P32" s="5">
        <f t="shared" ref="P32:P37" si="16">_xlfn.RANK.EQ(K32,K$6:K$37,0)</f>
        <v>6</v>
      </c>
      <c r="Q32" s="5">
        <f t="shared" ref="Q32:Q37" si="17">_xlfn.RANK.EQ(L32,L$6:L$37,0)</f>
        <v>25</v>
      </c>
    </row>
    <row r="33" spans="1:17" ht="12" customHeight="1" x14ac:dyDescent="0.2">
      <c r="A33" s="8" t="s">
        <v>24</v>
      </c>
      <c r="B33" s="22">
        <v>15892</v>
      </c>
      <c r="C33" s="22">
        <v>16159</v>
      </c>
      <c r="D33" s="22">
        <v>16711</v>
      </c>
      <c r="E33" s="22">
        <v>16711</v>
      </c>
      <c r="F33" s="22">
        <v>17871</v>
      </c>
      <c r="G33" s="22">
        <v>17871</v>
      </c>
      <c r="H33" s="11">
        <f t="shared" si="12"/>
        <v>1.6800906116284819E-2</v>
      </c>
      <c r="I33" s="11">
        <f t="shared" si="11"/>
        <v>3.4160529735751011E-2</v>
      </c>
      <c r="J33" s="11">
        <f t="shared" si="11"/>
        <v>0</v>
      </c>
      <c r="K33" s="11">
        <f t="shared" si="11"/>
        <v>6.9415355155286962E-2</v>
      </c>
      <c r="L33" s="11">
        <f t="shared" si="11"/>
        <v>0</v>
      </c>
      <c r="M33" s="5">
        <f t="shared" si="13"/>
        <v>17</v>
      </c>
      <c r="N33" s="5">
        <f t="shared" si="14"/>
        <v>14</v>
      </c>
      <c r="O33" s="5">
        <f t="shared" si="15"/>
        <v>26</v>
      </c>
      <c r="P33" s="5">
        <f t="shared" si="16"/>
        <v>12</v>
      </c>
      <c r="Q33" s="5">
        <f t="shared" si="17"/>
        <v>27</v>
      </c>
    </row>
    <row r="34" spans="1:17" ht="12" customHeight="1" x14ac:dyDescent="0.2">
      <c r="A34" s="6" t="s">
        <v>25</v>
      </c>
      <c r="B34" s="22">
        <v>2303</v>
      </c>
      <c r="C34" s="22">
        <v>2217</v>
      </c>
      <c r="D34" s="22">
        <v>2221</v>
      </c>
      <c r="E34" s="22">
        <v>2117</v>
      </c>
      <c r="F34" s="22">
        <v>2422</v>
      </c>
      <c r="G34" s="22">
        <v>2452</v>
      </c>
      <c r="H34" s="11">
        <f t="shared" si="12"/>
        <v>-3.7342596613113344E-2</v>
      </c>
      <c r="I34" s="11">
        <f t="shared" si="11"/>
        <v>1.8042399639150997E-3</v>
      </c>
      <c r="J34" s="11">
        <f t="shared" si="11"/>
        <v>-4.6825754164790623E-2</v>
      </c>
      <c r="K34" s="11">
        <f t="shared" si="11"/>
        <v>0.14407179971658013</v>
      </c>
      <c r="L34" s="11">
        <f t="shared" si="11"/>
        <v>1.2386457473162693E-2</v>
      </c>
      <c r="M34" s="5">
        <f t="shared" si="13"/>
        <v>29</v>
      </c>
      <c r="N34" s="5">
        <f t="shared" si="14"/>
        <v>27</v>
      </c>
      <c r="O34" s="5">
        <f t="shared" si="15"/>
        <v>30</v>
      </c>
      <c r="P34" s="5">
        <f t="shared" si="16"/>
        <v>5</v>
      </c>
      <c r="Q34" s="5">
        <f t="shared" si="17"/>
        <v>20</v>
      </c>
    </row>
    <row r="35" spans="1:17" ht="12" customHeight="1" x14ac:dyDescent="0.2">
      <c r="A35" s="6" t="s">
        <v>33</v>
      </c>
      <c r="B35" s="22">
        <v>31161</v>
      </c>
      <c r="C35" s="22">
        <v>31552</v>
      </c>
      <c r="D35" s="22">
        <v>33079</v>
      </c>
      <c r="E35" s="22">
        <v>33639</v>
      </c>
      <c r="F35" s="22">
        <v>34860</v>
      </c>
      <c r="G35" s="22">
        <v>36378</v>
      </c>
      <c r="H35" s="11">
        <f t="shared" si="12"/>
        <v>1.2547735951991212E-2</v>
      </c>
      <c r="I35" s="11">
        <f t="shared" si="11"/>
        <v>4.8396298174442132E-2</v>
      </c>
      <c r="J35" s="11">
        <f t="shared" si="11"/>
        <v>1.6929169563771662E-2</v>
      </c>
      <c r="K35" s="11">
        <f t="shared" si="11"/>
        <v>3.6297155087844368E-2</v>
      </c>
      <c r="L35" s="11">
        <f t="shared" si="11"/>
        <v>4.3545611015490593E-2</v>
      </c>
      <c r="M35" s="5">
        <f t="shared" si="13"/>
        <v>18</v>
      </c>
      <c r="N35" s="5">
        <f t="shared" si="14"/>
        <v>11</v>
      </c>
      <c r="O35" s="5">
        <f t="shared" si="15"/>
        <v>19</v>
      </c>
      <c r="P35" s="5">
        <f t="shared" si="16"/>
        <v>20</v>
      </c>
      <c r="Q35" s="5">
        <f t="shared" si="17"/>
        <v>11</v>
      </c>
    </row>
    <row r="36" spans="1:17" ht="12" customHeight="1" x14ac:dyDescent="0.2">
      <c r="A36" s="6" t="s">
        <v>26</v>
      </c>
      <c r="B36" s="22">
        <v>8781</v>
      </c>
      <c r="C36" s="22">
        <v>8969</v>
      </c>
      <c r="D36" s="22">
        <v>9342</v>
      </c>
      <c r="E36" s="22">
        <v>9680</v>
      </c>
      <c r="F36" s="22">
        <v>10551</v>
      </c>
      <c r="G36" s="22">
        <v>11174</v>
      </c>
      <c r="H36" s="11">
        <f t="shared" si="12"/>
        <v>2.1409862202482532E-2</v>
      </c>
      <c r="I36" s="11">
        <f t="shared" si="11"/>
        <v>4.1587690935444233E-2</v>
      </c>
      <c r="J36" s="11">
        <f t="shared" si="11"/>
        <v>3.6180689359880169E-2</v>
      </c>
      <c r="K36" s="11">
        <f t="shared" si="11"/>
        <v>8.9979338842975265E-2</v>
      </c>
      <c r="L36" s="11">
        <f t="shared" si="11"/>
        <v>5.9046535873376937E-2</v>
      </c>
      <c r="M36" s="5">
        <f t="shared" si="13"/>
        <v>13</v>
      </c>
      <c r="N36" s="5">
        <f t="shared" si="14"/>
        <v>13</v>
      </c>
      <c r="O36" s="5">
        <f t="shared" si="15"/>
        <v>13</v>
      </c>
      <c r="P36" s="5">
        <f t="shared" si="16"/>
        <v>9</v>
      </c>
      <c r="Q36" s="5">
        <f t="shared" si="17"/>
        <v>8</v>
      </c>
    </row>
    <row r="37" spans="1:17" ht="12.75" customHeight="1" x14ac:dyDescent="0.2">
      <c r="A37" s="6" t="s">
        <v>27</v>
      </c>
      <c r="B37" s="22">
        <v>6211</v>
      </c>
      <c r="C37" s="22">
        <v>6403</v>
      </c>
      <c r="D37" s="22">
        <v>6511</v>
      </c>
      <c r="E37" s="22">
        <v>6457</v>
      </c>
      <c r="F37" s="22">
        <v>6560</v>
      </c>
      <c r="G37" s="22">
        <v>6625</v>
      </c>
      <c r="H37" s="11">
        <f t="shared" si="12"/>
        <v>3.0912896473997753E-2</v>
      </c>
      <c r="I37" s="11">
        <f t="shared" si="11"/>
        <v>1.686709354989846E-2</v>
      </c>
      <c r="J37" s="11">
        <f t="shared" si="11"/>
        <v>-8.2936568883428263E-3</v>
      </c>
      <c r="K37" s="11">
        <f t="shared" si="11"/>
        <v>1.5951680346910413E-2</v>
      </c>
      <c r="L37" s="11">
        <f t="shared" si="11"/>
        <v>9.9085365853659457E-3</v>
      </c>
      <c r="M37" s="5">
        <f t="shared" si="13"/>
        <v>9</v>
      </c>
      <c r="N37" s="5">
        <f t="shared" si="14"/>
        <v>18</v>
      </c>
      <c r="O37" s="5">
        <f t="shared" si="15"/>
        <v>29</v>
      </c>
      <c r="P37" s="5">
        <f t="shared" si="16"/>
        <v>26</v>
      </c>
      <c r="Q37" s="5">
        <f t="shared" si="17"/>
        <v>24</v>
      </c>
    </row>
    <row r="38" spans="1:17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11" customHeight="1" x14ac:dyDescent="0.2">
      <c r="A39" s="15" t="s">
        <v>34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</sheetData>
  <mergeCells count="7">
    <mergeCell ref="A1:W1"/>
    <mergeCell ref="A2:L2"/>
    <mergeCell ref="A39:Q39"/>
    <mergeCell ref="B4:G4"/>
    <mergeCell ref="H4:L4"/>
    <mergeCell ref="M4:Q4"/>
    <mergeCell ref="A4:A5"/>
  </mergeCells>
  <pageMargins left="0.7" right="0.7" top="0.75" bottom="0.75" header="0.3" footer="0.3"/>
  <pageSetup orientation="portrait" r:id="rId1"/>
  <ignoredErrors>
    <ignoredError sqref="H30:L3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2018-07-13T20:15:36Z</dcterms:created>
  <dcterms:modified xsi:type="dcterms:W3CDTF">2019-02-06T20:21:05Z</dcterms:modified>
</cp:coreProperties>
</file>