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Variación" sheetId="3" r:id="rId1"/>
  </sheets>
  <calcPr calcId="144525"/>
</workbook>
</file>

<file path=xl/calcChain.xml><?xml version="1.0" encoding="utf-8"?>
<calcChain xmlns="http://schemas.openxmlformats.org/spreadsheetml/2006/main">
  <c r="AJ22" i="3" l="1"/>
  <c r="BA22" i="3" s="1"/>
  <c r="AJ21" i="3"/>
  <c r="BA21" i="3" s="1"/>
  <c r="AJ20" i="3"/>
  <c r="BA20" i="3" s="1"/>
  <c r="AJ19" i="3"/>
  <c r="BA19" i="3" s="1"/>
  <c r="AJ18" i="3"/>
  <c r="BA18" i="3" s="1"/>
  <c r="AJ17" i="3"/>
  <c r="BA17" i="3" s="1"/>
  <c r="AJ16" i="3"/>
  <c r="BA16" i="3" s="1"/>
  <c r="AJ15" i="3"/>
  <c r="BA15" i="3" s="1"/>
  <c r="AJ14" i="3"/>
  <c r="BA14" i="3" s="1"/>
  <c r="AJ13" i="3"/>
  <c r="BA13" i="3" s="1"/>
  <c r="AJ12" i="3"/>
  <c r="BA12" i="3" s="1"/>
  <c r="AJ11" i="3"/>
  <c r="BA11" i="3" s="1"/>
  <c r="AJ10" i="3"/>
  <c r="BA10" i="3" s="1"/>
  <c r="AJ9" i="3"/>
  <c r="BA9" i="3" s="1"/>
  <c r="AJ8" i="3"/>
  <c r="BA8" i="3" s="1"/>
  <c r="AJ7" i="3"/>
  <c r="BA7" i="3" s="1"/>
  <c r="AJ6" i="3"/>
  <c r="AI22" i="3" l="1"/>
  <c r="AI21" i="3"/>
  <c r="AI20" i="3"/>
  <c r="AI19" i="3"/>
  <c r="AI18" i="3"/>
  <c r="AI17" i="3"/>
  <c r="AI14" i="3"/>
  <c r="AI16" i="3"/>
  <c r="AI15" i="3"/>
  <c r="AI13" i="3"/>
  <c r="AI12" i="3"/>
  <c r="AI11" i="3"/>
  <c r="AI10" i="3"/>
  <c r="AI9" i="3"/>
  <c r="AI8" i="3"/>
  <c r="AZ8" i="3" s="1"/>
  <c r="AI7" i="3"/>
  <c r="AI6" i="3"/>
  <c r="AZ10" i="3" l="1"/>
  <c r="AZ12" i="3"/>
  <c r="AZ15" i="3"/>
  <c r="AZ14" i="3"/>
  <c r="AZ18" i="3"/>
  <c r="AZ20" i="3"/>
  <c r="AZ22" i="3"/>
  <c r="AZ7" i="3"/>
  <c r="AZ9" i="3"/>
  <c r="AZ11" i="3"/>
  <c r="AZ13" i="3"/>
  <c r="AZ16" i="3"/>
  <c r="AZ17" i="3"/>
  <c r="AZ19" i="3"/>
  <c r="AZ21" i="3"/>
  <c r="AH22" i="3"/>
  <c r="AH21" i="3"/>
  <c r="AH20" i="3"/>
  <c r="AH19" i="3"/>
  <c r="AH18" i="3"/>
  <c r="AH14" i="3"/>
  <c r="AH13" i="3"/>
  <c r="AH11" i="3"/>
  <c r="AH9" i="3"/>
  <c r="AH10" i="3"/>
  <c r="AH17" i="3"/>
  <c r="AH16" i="3"/>
  <c r="AH15" i="3"/>
  <c r="AH12" i="3"/>
  <c r="AH8" i="3"/>
  <c r="AH7" i="3"/>
  <c r="AH6" i="3"/>
  <c r="AY8" i="3" l="1"/>
  <c r="AY17" i="3"/>
  <c r="AY9" i="3"/>
  <c r="AY13" i="3"/>
  <c r="AY18" i="3"/>
  <c r="AY20" i="3"/>
  <c r="AY22" i="3"/>
  <c r="AY15" i="3"/>
  <c r="AY7" i="3"/>
  <c r="AY12" i="3"/>
  <c r="AY16" i="3"/>
  <c r="AY10" i="3"/>
  <c r="AY11" i="3"/>
  <c r="AY14" i="3"/>
  <c r="AY19" i="3"/>
  <c r="AY21" i="3"/>
  <c r="AE19" i="3"/>
  <c r="AF19" i="3"/>
  <c r="AG19" i="3"/>
  <c r="AE7" i="3"/>
  <c r="AF7" i="3"/>
  <c r="AG7" i="3"/>
  <c r="AE9" i="3"/>
  <c r="AF9" i="3"/>
  <c r="AG9" i="3"/>
  <c r="AE8" i="3"/>
  <c r="AF8" i="3"/>
  <c r="AG8" i="3"/>
  <c r="AE10" i="3"/>
  <c r="AF10" i="3"/>
  <c r="AG10" i="3"/>
  <c r="AE11" i="3"/>
  <c r="AF11" i="3"/>
  <c r="AG11" i="3"/>
  <c r="AE12" i="3"/>
  <c r="AF12" i="3"/>
  <c r="AG12" i="3"/>
  <c r="AE13" i="3"/>
  <c r="AF13" i="3"/>
  <c r="AG13" i="3"/>
  <c r="AE15" i="3"/>
  <c r="AF15" i="3"/>
  <c r="AG15" i="3"/>
  <c r="AE6" i="3"/>
  <c r="AF6" i="3"/>
  <c r="AG6" i="3"/>
  <c r="AE16" i="3"/>
  <c r="AF16" i="3"/>
  <c r="AG16" i="3"/>
  <c r="AE14" i="3"/>
  <c r="AF14" i="3"/>
  <c r="AG14" i="3"/>
  <c r="AE17" i="3"/>
  <c r="AF17" i="3"/>
  <c r="AG17" i="3"/>
  <c r="AE18" i="3"/>
  <c r="AF18" i="3"/>
  <c r="AG18" i="3"/>
  <c r="AE20" i="3"/>
  <c r="AF20" i="3"/>
  <c r="AG20" i="3"/>
  <c r="AE21" i="3"/>
  <c r="AF21" i="3"/>
  <c r="AG21" i="3"/>
  <c r="AE22" i="3"/>
  <c r="AF22" i="3"/>
  <c r="AG22" i="3"/>
  <c r="AD19" i="3"/>
  <c r="AC19" i="3"/>
  <c r="AB19" i="3"/>
  <c r="AA19" i="3"/>
  <c r="Z19" i="3"/>
  <c r="Y19" i="3"/>
  <c r="X19" i="3"/>
  <c r="W19" i="3"/>
  <c r="V19" i="3"/>
  <c r="U19" i="3"/>
  <c r="T19" i="3"/>
  <c r="AC17" i="3"/>
  <c r="Y15" i="3"/>
  <c r="AD22" i="3"/>
  <c r="AC22" i="3"/>
  <c r="AB22" i="3"/>
  <c r="AA22" i="3"/>
  <c r="Z22" i="3"/>
  <c r="Y22" i="3"/>
  <c r="X22" i="3"/>
  <c r="W22" i="3"/>
  <c r="V22" i="3"/>
  <c r="U22" i="3"/>
  <c r="T22" i="3"/>
  <c r="AD21" i="3"/>
  <c r="AC21" i="3"/>
  <c r="AB21" i="3"/>
  <c r="AA21" i="3"/>
  <c r="Z21" i="3"/>
  <c r="Y21" i="3"/>
  <c r="X21" i="3"/>
  <c r="W21" i="3"/>
  <c r="V21" i="3"/>
  <c r="U21" i="3"/>
  <c r="T21" i="3"/>
  <c r="AD20" i="3"/>
  <c r="AC20" i="3"/>
  <c r="AB20" i="3"/>
  <c r="AA20" i="3"/>
  <c r="Z20" i="3"/>
  <c r="Y20" i="3"/>
  <c r="X20" i="3"/>
  <c r="W20" i="3"/>
  <c r="V20" i="3"/>
  <c r="U20" i="3"/>
  <c r="T20" i="3"/>
  <c r="AD18" i="3"/>
  <c r="AC18" i="3"/>
  <c r="AB18" i="3"/>
  <c r="AA18" i="3"/>
  <c r="Z18" i="3"/>
  <c r="Y18" i="3"/>
  <c r="X18" i="3"/>
  <c r="W18" i="3"/>
  <c r="V18" i="3"/>
  <c r="U18" i="3"/>
  <c r="T18" i="3"/>
  <c r="AD17" i="3"/>
  <c r="AB17" i="3"/>
  <c r="AA17" i="3"/>
  <c r="Z17" i="3"/>
  <c r="Y17" i="3"/>
  <c r="X17" i="3"/>
  <c r="W17" i="3"/>
  <c r="V17" i="3"/>
  <c r="U17" i="3"/>
  <c r="T17" i="3"/>
  <c r="AD14" i="3"/>
  <c r="AC14" i="3"/>
  <c r="AB14" i="3"/>
  <c r="AA14" i="3"/>
  <c r="Z14" i="3"/>
  <c r="Y14" i="3"/>
  <c r="X14" i="3"/>
  <c r="U14" i="3"/>
  <c r="T14" i="3"/>
  <c r="AD16" i="3"/>
  <c r="AC16" i="3"/>
  <c r="AB16" i="3"/>
  <c r="AA16" i="3"/>
  <c r="Z16" i="3"/>
  <c r="Y16" i="3"/>
  <c r="X16" i="3"/>
  <c r="W16" i="3"/>
  <c r="V16" i="3"/>
  <c r="U16" i="3"/>
  <c r="AD6" i="3"/>
  <c r="AC6" i="3"/>
  <c r="AB6" i="3"/>
  <c r="AA6" i="3"/>
  <c r="Z6" i="3"/>
  <c r="Y6" i="3"/>
  <c r="X6" i="3"/>
  <c r="W6" i="3"/>
  <c r="V6" i="3"/>
  <c r="U6" i="3"/>
  <c r="T6" i="3"/>
  <c r="AD15" i="3"/>
  <c r="AC15" i="3"/>
  <c r="AB15" i="3"/>
  <c r="AA15" i="3"/>
  <c r="Z15" i="3"/>
  <c r="X15" i="3"/>
  <c r="W15" i="3"/>
  <c r="V15" i="3"/>
  <c r="U15" i="3"/>
  <c r="T15" i="3"/>
  <c r="AD13" i="3"/>
  <c r="AC13" i="3"/>
  <c r="AB13" i="3"/>
  <c r="AA13" i="3"/>
  <c r="Z13" i="3"/>
  <c r="Y13" i="3"/>
  <c r="X13" i="3"/>
  <c r="W13" i="3"/>
  <c r="V13" i="3"/>
  <c r="U13" i="3"/>
  <c r="T13" i="3"/>
  <c r="AD12" i="3"/>
  <c r="AC12" i="3"/>
  <c r="AB12" i="3"/>
  <c r="AA12" i="3"/>
  <c r="Z12" i="3"/>
  <c r="Y12" i="3"/>
  <c r="X12" i="3"/>
  <c r="W12" i="3"/>
  <c r="V12" i="3"/>
  <c r="U12" i="3"/>
  <c r="T12" i="3"/>
  <c r="AD11" i="3"/>
  <c r="AC11" i="3"/>
  <c r="AB11" i="3"/>
  <c r="AA11" i="3"/>
  <c r="Z11" i="3"/>
  <c r="Y11" i="3"/>
  <c r="X11" i="3"/>
  <c r="W11" i="3"/>
  <c r="V11" i="3"/>
  <c r="U11" i="3"/>
  <c r="T11" i="3"/>
  <c r="AD10" i="3"/>
  <c r="AC10" i="3"/>
  <c r="AB10" i="3"/>
  <c r="AA10" i="3"/>
  <c r="Z10" i="3"/>
  <c r="Y10" i="3"/>
  <c r="X10" i="3"/>
  <c r="W10" i="3"/>
  <c r="V10" i="3"/>
  <c r="U10" i="3"/>
  <c r="T10" i="3"/>
  <c r="AD8" i="3"/>
  <c r="AC8" i="3"/>
  <c r="AB8" i="3"/>
  <c r="AA8" i="3"/>
  <c r="Z8" i="3"/>
  <c r="Y8" i="3"/>
  <c r="X8" i="3"/>
  <c r="W8" i="3"/>
  <c r="V8" i="3"/>
  <c r="U8" i="3"/>
  <c r="T8" i="3"/>
  <c r="AD9" i="3"/>
  <c r="AC9" i="3"/>
  <c r="AB9" i="3"/>
  <c r="AA9" i="3"/>
  <c r="Z9" i="3"/>
  <c r="Y9" i="3"/>
  <c r="X9" i="3"/>
  <c r="W9" i="3"/>
  <c r="V9" i="3"/>
  <c r="U9" i="3"/>
  <c r="T9" i="3"/>
  <c r="AD7" i="3"/>
  <c r="AC7" i="3"/>
  <c r="AB7" i="3"/>
  <c r="AA7" i="3"/>
  <c r="Z7" i="3"/>
  <c r="Y7" i="3"/>
  <c r="X7" i="3"/>
  <c r="AW22" i="3" l="1"/>
  <c r="AV21" i="3"/>
  <c r="AX18" i="3"/>
  <c r="AV18" i="3"/>
  <c r="AW17" i="3"/>
  <c r="AX14" i="3"/>
  <c r="AV14" i="3"/>
  <c r="AW15" i="3"/>
  <c r="AX13" i="3"/>
  <c r="AV13" i="3"/>
  <c r="AX11" i="3"/>
  <c r="AV11" i="3"/>
  <c r="AW10" i="3"/>
  <c r="AX8" i="3"/>
  <c r="AV8" i="3"/>
  <c r="AX7" i="3"/>
  <c r="AV7" i="3"/>
  <c r="AX22" i="3"/>
  <c r="AV22" i="3"/>
  <c r="AW21" i="3"/>
  <c r="AX20" i="3"/>
  <c r="AV20" i="3"/>
  <c r="AW18" i="3"/>
  <c r="AV17" i="3"/>
  <c r="AV16" i="3"/>
  <c r="AV15" i="3"/>
  <c r="AV12" i="3"/>
  <c r="AW11" i="3"/>
  <c r="AV10" i="3"/>
  <c r="AX9" i="3"/>
  <c r="AV9" i="3"/>
  <c r="AW7" i="3"/>
  <c r="AV19" i="3"/>
  <c r="AW9" i="3"/>
  <c r="AW20" i="3"/>
  <c r="AW19" i="3"/>
  <c r="AW14" i="3"/>
  <c r="AW16" i="3"/>
  <c r="AW13" i="3"/>
  <c r="AW12" i="3"/>
  <c r="AW8" i="3"/>
  <c r="AX21" i="3"/>
  <c r="AX19" i="3"/>
  <c r="AX17" i="3"/>
  <c r="AX16" i="3"/>
  <c r="AX15" i="3"/>
  <c r="AX12" i="3"/>
  <c r="AX10" i="3"/>
  <c r="AR19" i="3"/>
  <c r="AK9" i="3"/>
  <c r="AO14" i="3"/>
  <c r="AQ9" i="3"/>
  <c r="AS7" i="3"/>
  <c r="AL17" i="3"/>
  <c r="AP8" i="3"/>
  <c r="AT8" i="3"/>
  <c r="AM10" i="3"/>
  <c r="AQ10" i="3"/>
  <c r="AU10" i="3"/>
  <c r="AN11" i="3"/>
  <c r="AR15" i="3"/>
  <c r="AM16" i="3"/>
  <c r="AU16" i="3"/>
  <c r="AT14" i="3"/>
  <c r="AQ17" i="3"/>
  <c r="AQ8" i="3"/>
  <c r="AN10" i="3"/>
  <c r="AK11" i="3"/>
  <c r="AP12" i="3"/>
  <c r="AM13" i="3"/>
  <c r="AU13" i="3"/>
  <c r="AN18" i="3"/>
  <c r="AQ20" i="3"/>
  <c r="AN21" i="3"/>
  <c r="AK22" i="3"/>
  <c r="AK12" i="3"/>
  <c r="AL13" i="3"/>
  <c r="AT13" i="3"/>
  <c r="AP14" i="3"/>
  <c r="AP20" i="3"/>
  <c r="AM21" i="3"/>
  <c r="AU21" i="3"/>
  <c r="AR22" i="3"/>
  <c r="AT17" i="3"/>
  <c r="AL8" i="3"/>
  <c r="AT19" i="3"/>
  <c r="AO7" i="3"/>
  <c r="AS14" i="3"/>
  <c r="AL16" i="3"/>
  <c r="AP9" i="3"/>
  <c r="AT9" i="3"/>
  <c r="AU8" i="3"/>
  <c r="AR10" i="3"/>
  <c r="AO11" i="3"/>
  <c r="AL12" i="3"/>
  <c r="AT12" i="3"/>
  <c r="AQ13" i="3"/>
  <c r="AN15" i="3"/>
  <c r="AM20" i="3"/>
  <c r="AU20" i="3"/>
  <c r="AR21" i="3"/>
  <c r="AO22" i="3"/>
  <c r="AR7" i="3"/>
  <c r="AS19" i="3"/>
  <c r="AR11" i="3"/>
  <c r="AS12" i="3"/>
  <c r="AP13" i="3"/>
  <c r="AQ16" i="3"/>
  <c r="AL20" i="3"/>
  <c r="AT20" i="3"/>
  <c r="AQ21" i="3"/>
  <c r="AN22" i="3"/>
  <c r="AS11" i="3"/>
  <c r="AS22" i="3"/>
  <c r="AP17" i="3"/>
  <c r="AT16" i="3"/>
  <c r="AU17" i="3"/>
  <c r="AM18" i="3"/>
  <c r="AU18" i="3"/>
  <c r="AL9" i="3"/>
  <c r="AO12" i="3"/>
  <c r="AM15" i="3"/>
  <c r="AM17" i="3"/>
  <c r="AQ7" i="3"/>
  <c r="AU7" i="3"/>
  <c r="AN19" i="3"/>
  <c r="AR9" i="3"/>
  <c r="AK8" i="3"/>
  <c r="AO8" i="3"/>
  <c r="AS8" i="3"/>
  <c r="AL10" i="3"/>
  <c r="AP10" i="3"/>
  <c r="AT10" i="3"/>
  <c r="AM11" i="3"/>
  <c r="AQ11" i="3"/>
  <c r="AU11" i="3"/>
  <c r="AN12" i="3"/>
  <c r="AR12" i="3"/>
  <c r="AK13" i="3"/>
  <c r="AO13" i="3"/>
  <c r="AS13" i="3"/>
  <c r="AL15" i="3"/>
  <c r="AK20" i="3"/>
  <c r="AO20" i="3"/>
  <c r="AS20" i="3"/>
  <c r="AL21" i="3"/>
  <c r="AP21" i="3"/>
  <c r="AT21" i="3"/>
  <c r="AM22" i="3"/>
  <c r="AQ22" i="3"/>
  <c r="AU22" i="3"/>
  <c r="AP15" i="3"/>
  <c r="AK19" i="3"/>
  <c r="AK18" i="3"/>
  <c r="AS18" i="3"/>
  <c r="AM9" i="3"/>
  <c r="AS9" i="3"/>
  <c r="AU15" i="3"/>
  <c r="AP16" i="3"/>
  <c r="AQ18" i="3"/>
  <c r="AO19" i="3"/>
  <c r="AS15" i="3"/>
  <c r="AN16" i="3"/>
  <c r="AR16" i="3"/>
  <c r="AK14" i="3"/>
  <c r="AQ14" i="3"/>
  <c r="AU14" i="3"/>
  <c r="AN17" i="3"/>
  <c r="AR17" i="3"/>
  <c r="AL18" i="3"/>
  <c r="AP18" i="3"/>
  <c r="AT18" i="3"/>
  <c r="AT7" i="3"/>
  <c r="AO9" i="3"/>
  <c r="AN8" i="3"/>
  <c r="AR18" i="3"/>
  <c r="AP19" i="3"/>
  <c r="AL19" i="3"/>
  <c r="AO18" i="3"/>
  <c r="AM8" i="3"/>
  <c r="AM19" i="3"/>
  <c r="AQ19" i="3"/>
  <c r="AU19" i="3"/>
  <c r="AR8" i="3"/>
  <c r="AK10" i="3"/>
  <c r="AO10" i="3"/>
  <c r="AS10" i="3"/>
  <c r="AL11" i="3"/>
  <c r="AP11" i="3"/>
  <c r="AT11" i="3"/>
  <c r="AM12" i="3"/>
  <c r="AQ12" i="3"/>
  <c r="AU12" i="3"/>
  <c r="AN13" i="3"/>
  <c r="AR13" i="3"/>
  <c r="AK15" i="3"/>
  <c r="AO15" i="3"/>
  <c r="AT15" i="3"/>
  <c r="AO16" i="3"/>
  <c r="AS16" i="3"/>
  <c r="AL14" i="3"/>
  <c r="AR14" i="3"/>
  <c r="AK17" i="3"/>
  <c r="AO17" i="3"/>
  <c r="AS17" i="3"/>
  <c r="AN20" i="3"/>
  <c r="AR20" i="3"/>
  <c r="AK21" i="3"/>
  <c r="AO21" i="3"/>
  <c r="AS21" i="3"/>
  <c r="AL22" i="3"/>
  <c r="AP22" i="3"/>
  <c r="AT22" i="3"/>
  <c r="AP7" i="3"/>
  <c r="AU9" i="3"/>
  <c r="AQ15" i="3"/>
  <c r="AN9" i="3"/>
</calcChain>
</file>

<file path=xl/sharedStrings.xml><?xml version="1.0" encoding="utf-8"?>
<sst xmlns="http://schemas.openxmlformats.org/spreadsheetml/2006/main" count="72" uniqueCount="41">
  <si>
    <t>Fuente: INEGI. Estadística Mensual de la Industria Minerometalúrgica.</t>
  </si>
  <si>
    <t>Nacional</t>
  </si>
  <si>
    <t>Baja California</t>
  </si>
  <si>
    <t>Coahuila de Zaragoza</t>
  </si>
  <si>
    <t>Guerrero</t>
  </si>
  <si>
    <t>México</t>
  </si>
  <si>
    <t>Nayarit</t>
  </si>
  <si>
    <t>Querétaro</t>
  </si>
  <si>
    <t>Chihuahua</t>
  </si>
  <si>
    <t>Durango</t>
  </si>
  <si>
    <t>Guanajuato</t>
  </si>
  <si>
    <t>Hidalgo</t>
  </si>
  <si>
    <t>Oaxaca</t>
  </si>
  <si>
    <t>San Luis Potosí</t>
  </si>
  <si>
    <t>Sinaloa</t>
  </si>
  <si>
    <t>Sonora</t>
  </si>
  <si>
    <t>Zacatecas</t>
  </si>
  <si>
    <t>Otras entidades federativas</t>
  </si>
  <si>
    <t>Entidad Federativa</t>
  </si>
  <si>
    <t>Lugar Nacional</t>
  </si>
  <si>
    <t>Volumen de la producción de los principales minerales explotados en el estado - Plata (Kilogramos)</t>
  </si>
  <si>
    <t>Variación porcentual anual del volumen de la producción de los principales minerales explotados en el estado (Plata)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</si>
  <si>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</si>
  <si>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</si>
  <si>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</si>
  <si>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</si>
  <si>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</si>
  <si>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</si>
  <si>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</si>
  <si>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</si>
  <si>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</si>
  <si>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</si>
  <si>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</si>
  <si>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-</t>
  </si>
  <si>
    <t>2017/2018</t>
  </si>
  <si>
    <t>2018/2019</t>
  </si>
  <si>
    <t>2019/2020</t>
  </si>
  <si>
    <t>2020/2021</t>
  </si>
  <si>
    <t>2021/2022</t>
  </si>
  <si>
    <t>Notas: El volumen de producción de Queretaro aquí reportado corresponde a los municipios de Cadereyta de Montes y Colón. En "Otras entidades federativas" incluye la producción de plata de los estados de Aguascalientes, Jalisco, Michoacán de Ocampo.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</si>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</sst>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6">
    <xf numFmtId="0" fontId="0" fillId="0" borderId="0" xfId="0"/>
    <xf numFmtId="0" fontId="4" fillId="2" borderId="0" xfId="0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0" fontId="4" fillId="2" borderId="0" xfId="2" applyNumberFormat="1" applyFont="1" applyFill="1" applyAlignment="1">
      <alignment horizontal="right" vertical="center"/>
    </xf>
    <xf numFmtId="10" fontId="4" fillId="2" borderId="0" xfId="2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65" fontId="4" fillId="2" borderId="0" xfId="1" applyNumberFormat="1" applyFont="1" applyFill="1" applyBorder="1" applyAlignment="1">
      <alignment horizontal="left" vertical="center" wrapText="1"/>
    </xf>
    <xf numFmtId="165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6" fillId="2" borderId="0" xfId="1" applyNumberFormat="1" applyFont="1" applyFill="1" applyBorder="1" applyAlignment="1">
      <alignment vertical="center"/>
    </xf>
    <xf numFmtId="10" fontId="6" fillId="2" borderId="0" xfId="2" applyNumberFormat="1" applyFont="1" applyFill="1" applyAlignment="1">
      <alignment vertical="center"/>
    </xf>
    <xf numFmtId="165" fontId="6" fillId="4" borderId="0" xfId="1" applyNumberFormat="1" applyFont="1" applyFill="1" applyBorder="1" applyAlignment="1">
      <alignment vertical="center"/>
    </xf>
    <xf numFmtId="10" fontId="6" fillId="4" borderId="0" xfId="2" applyNumberFormat="1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1</xdr:col>
      <xdr:colOff>675987</xdr:colOff>
      <xdr:row>0</xdr:row>
      <xdr:rowOff>428550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335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workbookViewId="0">
      <selection activeCell="S6" sqref="S6:S22"/>
    </sheetView>
  </sheetViews>
  <sheetFormatPr baseColWidth="10" defaultRowHeight="14.1" customHeight="1" x14ac:dyDescent="0.2"/>
  <cols>
    <col min="1" max="1" width="22.7109375" style="1" customWidth="1"/>
    <col min="2" max="16384" width="11.42578125" style="1"/>
  </cols>
  <sheetData>
    <row r="1" spans="1:53" ht="39.950000000000003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53" ht="14.1" customHeight="1" x14ac:dyDescent="0.2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4" spans="1:53" ht="14.1" customHeight="1" x14ac:dyDescent="0.2">
      <c r="A4" s="21" t="s">
        <v>18</v>
      </c>
      <c r="B4" s="23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23" t="s">
        <v>21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5"/>
      <c r="AK4" s="23" t="s">
        <v>19</v>
      </c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ht="14.1" customHeight="1" x14ac:dyDescent="0.2">
      <c r="A5" s="21"/>
      <c r="B5" s="15">
        <v>2006</v>
      </c>
      <c r="C5" s="14">
        <v>2007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  <c r="K5" s="14">
        <v>2015</v>
      </c>
      <c r="L5" s="14">
        <v>2016</v>
      </c>
      <c r="M5" s="14">
        <v>2017</v>
      </c>
      <c r="N5" s="14">
        <v>2018</v>
      </c>
      <c r="O5" s="14">
        <v>2019</v>
      </c>
      <c r="P5" s="14">
        <v>2020</v>
      </c>
      <c r="Q5" s="16">
        <v>2021</v>
      </c>
      <c r="R5" s="19">
        <v>2022</v>
      </c>
      <c r="S5" s="19">
        <v>2023</v>
      </c>
      <c r="T5" s="15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4" t="s">
        <v>27</v>
      </c>
      <c r="Z5" s="14" t="s">
        <v>28</v>
      </c>
      <c r="AA5" s="14" t="s">
        <v>29</v>
      </c>
      <c r="AB5" s="14" t="s">
        <v>30</v>
      </c>
      <c r="AC5" s="14" t="s">
        <v>31</v>
      </c>
      <c r="AD5" s="14" t="s">
        <v>32</v>
      </c>
      <c r="AE5" s="14" t="s">
        <v>34</v>
      </c>
      <c r="AF5" s="14" t="s">
        <v>35</v>
      </c>
      <c r="AG5" s="14" t="s">
        <v>36</v>
      </c>
      <c r="AH5" s="16" t="s">
        <v>37</v>
      </c>
      <c r="AI5" s="19" t="s">
        <v>38</v>
      </c>
      <c r="AJ5" s="19" t="s">
        <v>40</v>
      </c>
      <c r="AK5" s="15" t="s">
        <v>22</v>
      </c>
      <c r="AL5" s="14" t="s">
        <v>23</v>
      </c>
      <c r="AM5" s="14" t="s">
        <v>24</v>
      </c>
      <c r="AN5" s="14" t="s">
        <v>25</v>
      </c>
      <c r="AO5" s="14" t="s">
        <v>26</v>
      </c>
      <c r="AP5" s="14" t="s">
        <v>27</v>
      </c>
      <c r="AQ5" s="14" t="s">
        <v>28</v>
      </c>
      <c r="AR5" s="14" t="s">
        <v>29</v>
      </c>
      <c r="AS5" s="14" t="s">
        <v>30</v>
      </c>
      <c r="AT5" s="14" t="s">
        <v>31</v>
      </c>
      <c r="AU5" s="14" t="s">
        <v>32</v>
      </c>
      <c r="AV5" s="14" t="s">
        <v>34</v>
      </c>
      <c r="AW5" s="14" t="s">
        <v>35</v>
      </c>
      <c r="AX5" s="14" t="s">
        <v>36</v>
      </c>
      <c r="AY5" s="16" t="s">
        <v>37</v>
      </c>
      <c r="AZ5" s="19" t="s">
        <v>38</v>
      </c>
      <c r="BA5" s="19" t="s">
        <v>40</v>
      </c>
    </row>
    <row r="6" spans="1:53" s="18" customFormat="1" ht="14.1" customHeight="1" x14ac:dyDescent="0.2">
      <c r="A6" s="9" t="s">
        <v>1</v>
      </c>
      <c r="B6" s="9">
        <v>2969845</v>
      </c>
      <c r="C6" s="9">
        <v>3135430</v>
      </c>
      <c r="D6" s="9">
        <v>3236312</v>
      </c>
      <c r="E6" s="9">
        <v>3553841</v>
      </c>
      <c r="F6" s="9">
        <v>4410749</v>
      </c>
      <c r="G6" s="9">
        <v>4777710</v>
      </c>
      <c r="H6" s="9">
        <v>5358195</v>
      </c>
      <c r="I6" s="9">
        <v>5820991</v>
      </c>
      <c r="J6" s="9">
        <v>5766664</v>
      </c>
      <c r="K6" s="9">
        <v>5974821</v>
      </c>
      <c r="L6" s="9">
        <v>5420529</v>
      </c>
      <c r="M6" s="9">
        <v>5815034</v>
      </c>
      <c r="N6" s="9">
        <v>6049190</v>
      </c>
      <c r="O6" s="9">
        <v>5839739</v>
      </c>
      <c r="P6" s="9">
        <v>5604762</v>
      </c>
      <c r="Q6" s="9">
        <v>6097531</v>
      </c>
      <c r="R6" s="9">
        <v>6630389</v>
      </c>
      <c r="S6" s="9">
        <v>6263385</v>
      </c>
      <c r="T6" s="10">
        <f t="shared" ref="T6:AJ6" si="0">((C6/B6)-1)</f>
        <v>5.5755435047956992E-2</v>
      </c>
      <c r="U6" s="10">
        <f t="shared" si="0"/>
        <v>3.2174853209926635E-2</v>
      </c>
      <c r="V6" s="10">
        <f t="shared" si="0"/>
        <v>9.8114458680127248E-2</v>
      </c>
      <c r="W6" s="10">
        <f t="shared" si="0"/>
        <v>0.24112164837987971</v>
      </c>
      <c r="X6" s="10">
        <f t="shared" si="0"/>
        <v>8.3196980830239964E-2</v>
      </c>
      <c r="Y6" s="10">
        <f t="shared" si="0"/>
        <v>0.12149858404968072</v>
      </c>
      <c r="Z6" s="10">
        <f t="shared" si="0"/>
        <v>8.6371623279854592E-2</v>
      </c>
      <c r="AA6" s="10">
        <f t="shared" si="0"/>
        <v>-9.332946915739937E-3</v>
      </c>
      <c r="AB6" s="10">
        <f t="shared" si="0"/>
        <v>3.609660628744793E-2</v>
      </c>
      <c r="AC6" s="10">
        <f t="shared" si="0"/>
        <v>-9.2771314822653217E-2</v>
      </c>
      <c r="AD6" s="10">
        <f t="shared" si="0"/>
        <v>7.277979695339698E-2</v>
      </c>
      <c r="AE6" s="10">
        <f t="shared" si="0"/>
        <v>4.0267348393835611E-2</v>
      </c>
      <c r="AF6" s="10">
        <f t="shared" si="0"/>
        <v>-3.462463569502694E-2</v>
      </c>
      <c r="AG6" s="10">
        <f t="shared" si="0"/>
        <v>-4.0237585960605449E-2</v>
      </c>
      <c r="AH6" s="10">
        <f t="shared" si="0"/>
        <v>8.7919701139852258E-2</v>
      </c>
      <c r="AI6" s="10">
        <f t="shared" si="0"/>
        <v>8.7389141605020093E-2</v>
      </c>
      <c r="AJ6" s="10">
        <f t="shared" si="0"/>
        <v>-5.5351805150497202E-2</v>
      </c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14.1" customHeight="1" x14ac:dyDescent="0.2">
      <c r="A7" s="2" t="s">
        <v>2</v>
      </c>
      <c r="B7" s="2">
        <v>0</v>
      </c>
      <c r="C7" s="2">
        <v>0</v>
      </c>
      <c r="D7" s="2">
        <v>0</v>
      </c>
      <c r="E7" s="2">
        <v>0</v>
      </c>
      <c r="F7" s="2">
        <v>14284</v>
      </c>
      <c r="G7" s="2">
        <v>10920</v>
      </c>
      <c r="H7" s="2">
        <v>3131</v>
      </c>
      <c r="I7" s="2">
        <v>17861</v>
      </c>
      <c r="J7" s="2">
        <v>30108</v>
      </c>
      <c r="K7" s="2">
        <v>41835</v>
      </c>
      <c r="L7" s="2">
        <v>32421</v>
      </c>
      <c r="M7" s="2">
        <v>22660</v>
      </c>
      <c r="N7" s="2">
        <v>18837</v>
      </c>
      <c r="O7" s="2">
        <v>11592</v>
      </c>
      <c r="P7" s="2">
        <v>11979</v>
      </c>
      <c r="Q7" s="2">
        <v>7008</v>
      </c>
      <c r="R7" s="2">
        <v>7266</v>
      </c>
      <c r="S7" s="2">
        <v>7073</v>
      </c>
      <c r="T7" s="3" t="s">
        <v>33</v>
      </c>
      <c r="U7" s="3" t="s">
        <v>33</v>
      </c>
      <c r="V7" s="3" t="s">
        <v>33</v>
      </c>
      <c r="W7" s="3" t="s">
        <v>33</v>
      </c>
      <c r="X7" s="4">
        <f t="shared" ref="X7" si="1">((G7/F7)-1)</f>
        <v>-0.23550826099131894</v>
      </c>
      <c r="Y7" s="4">
        <f t="shared" ref="Y7" si="2">((H7/G7)-1)</f>
        <v>-0.7132783882783883</v>
      </c>
      <c r="Z7" s="4">
        <f t="shared" ref="Z7" si="3">((I7/H7)-1)</f>
        <v>4.7045672309166404</v>
      </c>
      <c r="AA7" s="4">
        <f t="shared" ref="AA7" si="4">((J7/I7)-1)</f>
        <v>0.68568389227926763</v>
      </c>
      <c r="AB7" s="4">
        <f t="shared" ref="AB7" si="5">((K7/J7)-1)</f>
        <v>0.38949780789159028</v>
      </c>
      <c r="AC7" s="4">
        <f t="shared" ref="AC7" si="6">((L7/K7)-1)</f>
        <v>-0.22502689135890996</v>
      </c>
      <c r="AD7" s="4">
        <f t="shared" ref="AD7" si="7">((M7/L7)-1)</f>
        <v>-0.3010702939452824</v>
      </c>
      <c r="AE7" s="4">
        <f t="shared" ref="AE7:AE21" si="8">((N7/M7)-1)</f>
        <v>-0.16871138570167699</v>
      </c>
      <c r="AF7" s="4">
        <f t="shared" ref="AF7:AF21" si="9">((O7/N7)-1)</f>
        <v>-0.38461538461538458</v>
      </c>
      <c r="AG7" s="4">
        <f t="shared" ref="AG7:AG21" si="10">((P7/O7)-1)</f>
        <v>3.3385093167701774E-2</v>
      </c>
      <c r="AH7" s="4">
        <f t="shared" ref="AH7:AH21" si="11">((Q7/P7)-1)</f>
        <v>-0.41497620836463811</v>
      </c>
      <c r="AI7" s="4">
        <f t="shared" ref="AI7:AJ21" si="12">((R7/Q7)-1)</f>
        <v>3.6815068493150749E-2</v>
      </c>
      <c r="AJ7" s="4">
        <f t="shared" si="12"/>
        <v>-2.6562069914671027E-2</v>
      </c>
      <c r="AK7" s="5" t="s">
        <v>33</v>
      </c>
      <c r="AL7" s="5" t="s">
        <v>33</v>
      </c>
      <c r="AM7" s="5" t="s">
        <v>33</v>
      </c>
      <c r="AN7" s="5" t="s">
        <v>33</v>
      </c>
      <c r="AO7" s="5">
        <f t="shared" ref="AO7:BA7" si="13">_xlfn.RANK.EQ(X7,X$7:X$20,0)</f>
        <v>13</v>
      </c>
      <c r="AP7" s="5">
        <f t="shared" si="13"/>
        <v>14</v>
      </c>
      <c r="AQ7" s="5">
        <f t="shared" si="13"/>
        <v>1</v>
      </c>
      <c r="AR7" s="5">
        <f t="shared" si="13"/>
        <v>2</v>
      </c>
      <c r="AS7" s="5">
        <f t="shared" si="13"/>
        <v>2</v>
      </c>
      <c r="AT7" s="5">
        <f t="shared" si="13"/>
        <v>12</v>
      </c>
      <c r="AU7" s="5">
        <f t="shared" si="13"/>
        <v>13</v>
      </c>
      <c r="AV7" s="5">
        <f t="shared" si="13"/>
        <v>13</v>
      </c>
      <c r="AW7" s="5">
        <f t="shared" si="13"/>
        <v>11</v>
      </c>
      <c r="AX7" s="5">
        <f t="shared" si="13"/>
        <v>5</v>
      </c>
      <c r="AY7" s="5">
        <f t="shared" si="13"/>
        <v>14</v>
      </c>
      <c r="AZ7" s="5">
        <f t="shared" si="13"/>
        <v>3</v>
      </c>
      <c r="BA7" s="5">
        <f t="shared" si="13"/>
        <v>10</v>
      </c>
    </row>
    <row r="8" spans="1:53" ht="14.1" customHeight="1" x14ac:dyDescent="0.2">
      <c r="A8" s="2" t="s">
        <v>3</v>
      </c>
      <c r="B8" s="2">
        <v>29292</v>
      </c>
      <c r="C8" s="2">
        <v>35134</v>
      </c>
      <c r="D8" s="2">
        <v>41998</v>
      </c>
      <c r="E8" s="2">
        <v>38860</v>
      </c>
      <c r="F8" s="2">
        <v>122602</v>
      </c>
      <c r="G8" s="2">
        <v>134452</v>
      </c>
      <c r="H8" s="2">
        <v>131161</v>
      </c>
      <c r="I8" s="2">
        <v>127575</v>
      </c>
      <c r="J8" s="2">
        <v>114925</v>
      </c>
      <c r="K8" s="2">
        <v>71103</v>
      </c>
      <c r="L8" s="2">
        <v>144890</v>
      </c>
      <c r="M8" s="2">
        <v>152312</v>
      </c>
      <c r="N8" s="2">
        <v>49882</v>
      </c>
      <c r="O8" s="2">
        <v>95905</v>
      </c>
      <c r="P8" s="2">
        <v>109048</v>
      </c>
      <c r="Q8" s="2">
        <v>115679</v>
      </c>
      <c r="R8" s="2">
        <v>96154</v>
      </c>
      <c r="S8" s="2">
        <v>99085</v>
      </c>
      <c r="T8" s="4">
        <f t="shared" ref="T8:AD13" si="14">((C8/B8)-1)</f>
        <v>0.19944012016932944</v>
      </c>
      <c r="U8" s="4">
        <f t="shared" si="14"/>
        <v>0.19536631183469</v>
      </c>
      <c r="V8" s="4">
        <f t="shared" si="14"/>
        <v>-7.4717843706843201E-2</v>
      </c>
      <c r="W8" s="4">
        <f t="shared" si="14"/>
        <v>2.1549665465774575</v>
      </c>
      <c r="X8" s="4">
        <f t="shared" si="14"/>
        <v>9.665421445000888E-2</v>
      </c>
      <c r="Y8" s="4">
        <f t="shared" si="14"/>
        <v>-2.4477136822062873E-2</v>
      </c>
      <c r="Z8" s="4">
        <f t="shared" si="14"/>
        <v>-2.734044418691528E-2</v>
      </c>
      <c r="AA8" s="4">
        <f t="shared" si="14"/>
        <v>-9.9157358416617658E-2</v>
      </c>
      <c r="AB8" s="4">
        <f t="shared" si="14"/>
        <v>-0.38130954970633024</v>
      </c>
      <c r="AC8" s="4">
        <f t="shared" si="14"/>
        <v>1.037748055637596</v>
      </c>
      <c r="AD8" s="4">
        <f t="shared" si="14"/>
        <v>5.1225067292428816E-2</v>
      </c>
      <c r="AE8" s="4">
        <f t="shared" si="8"/>
        <v>-0.6725011817847576</v>
      </c>
      <c r="AF8" s="4">
        <f t="shared" si="9"/>
        <v>0.92263742432139839</v>
      </c>
      <c r="AG8" s="4">
        <f t="shared" si="10"/>
        <v>0.13704186434492471</v>
      </c>
      <c r="AH8" s="4">
        <f t="shared" si="11"/>
        <v>6.0808084513241933E-2</v>
      </c>
      <c r="AI8" s="4">
        <f t="shared" si="12"/>
        <v>-0.16878603722369656</v>
      </c>
      <c r="AJ8" s="4">
        <f t="shared" si="12"/>
        <v>3.0482351228237947E-2</v>
      </c>
      <c r="AK8" s="5">
        <f t="shared" ref="AK8:BA13" si="15">_xlfn.RANK.EQ(T8,T$7:T$22,0)</f>
        <v>3</v>
      </c>
      <c r="AL8" s="5">
        <f t="shared" si="15"/>
        <v>5</v>
      </c>
      <c r="AM8" s="5">
        <f t="shared" si="15"/>
        <v>11</v>
      </c>
      <c r="AN8" s="5">
        <f t="shared" si="15"/>
        <v>2</v>
      </c>
      <c r="AO8" s="5">
        <f t="shared" si="15"/>
        <v>5</v>
      </c>
      <c r="AP8" s="5">
        <f t="shared" si="15"/>
        <v>14</v>
      </c>
      <c r="AQ8" s="5">
        <f t="shared" si="15"/>
        <v>11</v>
      </c>
      <c r="AR8" s="5">
        <f t="shared" si="15"/>
        <v>12</v>
      </c>
      <c r="AS8" s="5">
        <f t="shared" si="15"/>
        <v>15</v>
      </c>
      <c r="AT8" s="5">
        <f t="shared" si="15"/>
        <v>1</v>
      </c>
      <c r="AU8" s="5">
        <f t="shared" si="15"/>
        <v>7</v>
      </c>
      <c r="AV8" s="5">
        <f t="shared" si="15"/>
        <v>16</v>
      </c>
      <c r="AW8" s="5">
        <f t="shared" si="15"/>
        <v>1</v>
      </c>
      <c r="AX8" s="5">
        <f t="shared" si="15"/>
        <v>2</v>
      </c>
      <c r="AY8" s="5">
        <f t="shared" si="15"/>
        <v>11</v>
      </c>
      <c r="AZ8" s="5">
        <f t="shared" si="15"/>
        <v>13</v>
      </c>
      <c r="BA8" s="5">
        <f t="shared" si="15"/>
        <v>4</v>
      </c>
    </row>
    <row r="9" spans="1:53" ht="14.1" customHeight="1" x14ac:dyDescent="0.2">
      <c r="A9" s="2" t="s">
        <v>8</v>
      </c>
      <c r="B9" s="2">
        <v>423524</v>
      </c>
      <c r="C9" s="2">
        <v>451292</v>
      </c>
      <c r="D9" s="2">
        <v>466242</v>
      </c>
      <c r="E9" s="2">
        <v>580271</v>
      </c>
      <c r="F9" s="2">
        <v>783081</v>
      </c>
      <c r="G9" s="2">
        <v>794238</v>
      </c>
      <c r="H9" s="2">
        <v>1031303</v>
      </c>
      <c r="I9" s="2">
        <v>987124</v>
      </c>
      <c r="J9" s="2">
        <v>973771</v>
      </c>
      <c r="K9" s="2">
        <v>778757</v>
      </c>
      <c r="L9" s="2">
        <v>750995</v>
      </c>
      <c r="M9" s="2">
        <v>990091</v>
      </c>
      <c r="N9" s="2">
        <v>1294589</v>
      </c>
      <c r="O9" s="2">
        <v>1217029</v>
      </c>
      <c r="P9" s="2">
        <v>1340051</v>
      </c>
      <c r="Q9" s="2">
        <v>1362046</v>
      </c>
      <c r="R9" s="2">
        <v>1372036</v>
      </c>
      <c r="S9" s="2">
        <v>1369646</v>
      </c>
      <c r="T9" s="4">
        <f t="shared" si="14"/>
        <v>6.5564171097741708E-2</v>
      </c>
      <c r="U9" s="4">
        <f t="shared" si="14"/>
        <v>3.3127110606879784E-2</v>
      </c>
      <c r="V9" s="4">
        <f t="shared" si="14"/>
        <v>0.2445704162216189</v>
      </c>
      <c r="W9" s="4">
        <f t="shared" si="14"/>
        <v>0.34950910867508456</v>
      </c>
      <c r="X9" s="4">
        <f t="shared" si="14"/>
        <v>1.4247568259222243E-2</v>
      </c>
      <c r="Y9" s="4">
        <f t="shared" si="14"/>
        <v>0.29848105983345041</v>
      </c>
      <c r="Z9" s="4">
        <f t="shared" si="14"/>
        <v>-4.2838040808569344E-2</v>
      </c>
      <c r="AA9" s="4">
        <f t="shared" si="14"/>
        <v>-1.3527175917108725E-2</v>
      </c>
      <c r="AB9" s="4">
        <f t="shared" si="14"/>
        <v>-0.20026679784056001</v>
      </c>
      <c r="AC9" s="4">
        <f t="shared" si="14"/>
        <v>-3.5649117760739202E-2</v>
      </c>
      <c r="AD9" s="4">
        <f t="shared" si="14"/>
        <v>0.31837229275827394</v>
      </c>
      <c r="AE9" s="4">
        <f t="shared" si="8"/>
        <v>0.30754546804283645</v>
      </c>
      <c r="AF9" s="4">
        <f t="shared" si="9"/>
        <v>-5.9910906086796611E-2</v>
      </c>
      <c r="AG9" s="4">
        <f t="shared" si="10"/>
        <v>0.10108386899572652</v>
      </c>
      <c r="AH9" s="4">
        <f t="shared" si="11"/>
        <v>1.6413554409496323E-2</v>
      </c>
      <c r="AI9" s="4">
        <f t="shared" si="12"/>
        <v>7.3345540458986669E-3</v>
      </c>
      <c r="AJ9" s="4">
        <f t="shared" si="12"/>
        <v>-1.741936800492061E-3</v>
      </c>
      <c r="AK9" s="5">
        <f t="shared" si="15"/>
        <v>6</v>
      </c>
      <c r="AL9" s="5">
        <f t="shared" si="15"/>
        <v>9</v>
      </c>
      <c r="AM9" s="5">
        <f t="shared" si="15"/>
        <v>4</v>
      </c>
      <c r="AN9" s="5">
        <f t="shared" si="15"/>
        <v>6</v>
      </c>
      <c r="AO9" s="5">
        <f t="shared" si="15"/>
        <v>8</v>
      </c>
      <c r="AP9" s="5">
        <f t="shared" si="15"/>
        <v>4</v>
      </c>
      <c r="AQ9" s="5">
        <f t="shared" si="15"/>
        <v>12</v>
      </c>
      <c r="AR9" s="5">
        <f t="shared" si="15"/>
        <v>9</v>
      </c>
      <c r="AS9" s="5">
        <f t="shared" si="15"/>
        <v>14</v>
      </c>
      <c r="AT9" s="5">
        <f t="shared" si="15"/>
        <v>7</v>
      </c>
      <c r="AU9" s="5">
        <f t="shared" si="15"/>
        <v>2</v>
      </c>
      <c r="AV9" s="5">
        <f t="shared" si="15"/>
        <v>2</v>
      </c>
      <c r="AW9" s="5">
        <f t="shared" si="15"/>
        <v>8</v>
      </c>
      <c r="AX9" s="5">
        <f t="shared" si="15"/>
        <v>3</v>
      </c>
      <c r="AY9" s="5">
        <f t="shared" si="15"/>
        <v>14</v>
      </c>
      <c r="AZ9" s="5">
        <f t="shared" si="15"/>
        <v>7</v>
      </c>
      <c r="BA9" s="5">
        <f t="shared" si="15"/>
        <v>8</v>
      </c>
    </row>
    <row r="10" spans="1:53" ht="14.1" customHeight="1" x14ac:dyDescent="0.2">
      <c r="A10" s="2" t="s">
        <v>9</v>
      </c>
      <c r="B10" s="2">
        <v>468356</v>
      </c>
      <c r="C10" s="2">
        <v>447229</v>
      </c>
      <c r="D10" s="2">
        <v>432559</v>
      </c>
      <c r="E10" s="2">
        <v>450783</v>
      </c>
      <c r="F10" s="2">
        <v>455208</v>
      </c>
      <c r="G10" s="2">
        <v>541896</v>
      </c>
      <c r="H10" s="2">
        <v>649054</v>
      </c>
      <c r="I10" s="2">
        <v>727505</v>
      </c>
      <c r="J10" s="2">
        <v>815561</v>
      </c>
      <c r="K10" s="2">
        <v>964806</v>
      </c>
      <c r="L10" s="2">
        <v>758838</v>
      </c>
      <c r="M10" s="2">
        <v>682622</v>
      </c>
      <c r="N10" s="2">
        <v>946820</v>
      </c>
      <c r="O10" s="2">
        <v>819557</v>
      </c>
      <c r="P10" s="2">
        <v>726532</v>
      </c>
      <c r="Q10" s="2">
        <v>913203</v>
      </c>
      <c r="R10" s="2">
        <v>1399203</v>
      </c>
      <c r="S10" s="2">
        <v>1342934</v>
      </c>
      <c r="T10" s="4">
        <f t="shared" si="14"/>
        <v>-4.5108848824398584E-2</v>
      </c>
      <c r="U10" s="4">
        <f t="shared" si="14"/>
        <v>-3.2801987348763162E-2</v>
      </c>
      <c r="V10" s="4">
        <f t="shared" si="14"/>
        <v>4.2130668879852173E-2</v>
      </c>
      <c r="W10" s="4">
        <f t="shared" si="14"/>
        <v>9.816253053021029E-3</v>
      </c>
      <c r="X10" s="4">
        <f t="shared" si="14"/>
        <v>0.19043602045658248</v>
      </c>
      <c r="Y10" s="4">
        <f t="shared" si="14"/>
        <v>0.19774643104950029</v>
      </c>
      <c r="Z10" s="4">
        <f t="shared" si="14"/>
        <v>0.12086975814030887</v>
      </c>
      <c r="AA10" s="4">
        <f t="shared" si="14"/>
        <v>0.12103834337908337</v>
      </c>
      <c r="AB10" s="4">
        <f t="shared" si="14"/>
        <v>0.18299673476294243</v>
      </c>
      <c r="AC10" s="4">
        <f t="shared" si="14"/>
        <v>-0.21348125944490393</v>
      </c>
      <c r="AD10" s="4">
        <f t="shared" si="14"/>
        <v>-0.10043777459747671</v>
      </c>
      <c r="AE10" s="4">
        <f t="shared" si="8"/>
        <v>0.38703411258353815</v>
      </c>
      <c r="AF10" s="4">
        <f t="shared" si="9"/>
        <v>-0.13441097568703664</v>
      </c>
      <c r="AG10" s="4">
        <f t="shared" si="10"/>
        <v>-0.11350644311499991</v>
      </c>
      <c r="AH10" s="4">
        <f t="shared" si="11"/>
        <v>0.25693431259738042</v>
      </c>
      <c r="AI10" s="4">
        <f t="shared" si="12"/>
        <v>0.53219273261257349</v>
      </c>
      <c r="AJ10" s="4">
        <f t="shared" si="12"/>
        <v>-4.0215036703037388E-2</v>
      </c>
      <c r="AK10" s="5">
        <f t="shared" si="15"/>
        <v>10</v>
      </c>
      <c r="AL10" s="5">
        <f t="shared" si="15"/>
        <v>11</v>
      </c>
      <c r="AM10" s="5">
        <f t="shared" si="15"/>
        <v>8</v>
      </c>
      <c r="AN10" s="5">
        <f t="shared" si="15"/>
        <v>11</v>
      </c>
      <c r="AO10" s="5">
        <f t="shared" si="15"/>
        <v>4</v>
      </c>
      <c r="AP10" s="5">
        <f t="shared" si="15"/>
        <v>6</v>
      </c>
      <c r="AQ10" s="5">
        <f t="shared" si="15"/>
        <v>7</v>
      </c>
      <c r="AR10" s="5">
        <f t="shared" si="15"/>
        <v>5</v>
      </c>
      <c r="AS10" s="5">
        <f t="shared" si="15"/>
        <v>6</v>
      </c>
      <c r="AT10" s="5">
        <f t="shared" si="15"/>
        <v>12</v>
      </c>
      <c r="AU10" s="5">
        <f t="shared" si="15"/>
        <v>12</v>
      </c>
      <c r="AV10" s="5">
        <f t="shared" si="15"/>
        <v>1</v>
      </c>
      <c r="AW10" s="5">
        <f t="shared" si="15"/>
        <v>11</v>
      </c>
      <c r="AX10" s="5">
        <f t="shared" si="15"/>
        <v>9</v>
      </c>
      <c r="AY10" s="5">
        <f t="shared" si="15"/>
        <v>4</v>
      </c>
      <c r="AZ10" s="5">
        <f t="shared" si="15"/>
        <v>2</v>
      </c>
      <c r="BA10" s="5">
        <f t="shared" si="15"/>
        <v>12</v>
      </c>
    </row>
    <row r="11" spans="1:53" ht="14.1" customHeight="1" x14ac:dyDescent="0.2">
      <c r="A11" s="2" t="s">
        <v>10</v>
      </c>
      <c r="B11" s="2">
        <v>70977</v>
      </c>
      <c r="C11" s="2">
        <v>75353</v>
      </c>
      <c r="D11" s="2">
        <v>92724</v>
      </c>
      <c r="E11" s="2">
        <v>72909</v>
      </c>
      <c r="F11" s="2">
        <v>55377</v>
      </c>
      <c r="G11" s="2">
        <v>49959</v>
      </c>
      <c r="H11" s="2">
        <v>72372</v>
      </c>
      <c r="I11" s="2">
        <v>175536</v>
      </c>
      <c r="J11" s="2">
        <v>154548</v>
      </c>
      <c r="K11" s="2">
        <v>169310</v>
      </c>
      <c r="L11" s="2">
        <v>141521</v>
      </c>
      <c r="M11" s="2">
        <v>128994</v>
      </c>
      <c r="N11" s="2">
        <v>143734</v>
      </c>
      <c r="O11" s="2">
        <v>70501</v>
      </c>
      <c r="P11" s="2">
        <v>24428</v>
      </c>
      <c r="Q11" s="2">
        <v>31317</v>
      </c>
      <c r="R11" s="2">
        <v>32069</v>
      </c>
      <c r="S11" s="2">
        <v>32210</v>
      </c>
      <c r="T11" s="4">
        <f t="shared" si="14"/>
        <v>6.1653775166603308E-2</v>
      </c>
      <c r="U11" s="4">
        <f t="shared" si="14"/>
        <v>0.23052831340490765</v>
      </c>
      <c r="V11" s="4">
        <f t="shared" si="14"/>
        <v>-0.21369871877830982</v>
      </c>
      <c r="W11" s="4">
        <f t="shared" si="14"/>
        <v>-0.24046414022960128</v>
      </c>
      <c r="X11" s="4">
        <f t="shared" si="14"/>
        <v>-9.7838452787258223E-2</v>
      </c>
      <c r="Y11" s="4">
        <f t="shared" si="14"/>
        <v>0.44862787485738309</v>
      </c>
      <c r="Z11" s="4">
        <f t="shared" si="14"/>
        <v>1.4254684131984745</v>
      </c>
      <c r="AA11" s="4">
        <f t="shared" si="14"/>
        <v>-0.11956521739130432</v>
      </c>
      <c r="AB11" s="4">
        <f t="shared" si="14"/>
        <v>9.5517250304112622E-2</v>
      </c>
      <c r="AC11" s="4">
        <f t="shared" si="14"/>
        <v>-0.16413088417695354</v>
      </c>
      <c r="AD11" s="4">
        <f t="shared" si="14"/>
        <v>-8.8516898552158385E-2</v>
      </c>
      <c r="AE11" s="4">
        <f t="shared" si="8"/>
        <v>0.11426888072313446</v>
      </c>
      <c r="AF11" s="4">
        <f t="shared" si="9"/>
        <v>-0.50950366649505341</v>
      </c>
      <c r="AG11" s="4">
        <f t="shared" si="10"/>
        <v>-0.65350846087289538</v>
      </c>
      <c r="AH11" s="4">
        <f t="shared" si="11"/>
        <v>0.28201244473554943</v>
      </c>
      <c r="AI11" s="4">
        <f t="shared" si="12"/>
        <v>2.4012517163202185E-2</v>
      </c>
      <c r="AJ11" s="4">
        <f t="shared" si="12"/>
        <v>4.3967694658393341E-3</v>
      </c>
      <c r="AK11" s="5">
        <f t="shared" si="15"/>
        <v>7</v>
      </c>
      <c r="AL11" s="5">
        <f t="shared" si="15"/>
        <v>4</v>
      </c>
      <c r="AM11" s="5">
        <f t="shared" si="15"/>
        <v>13</v>
      </c>
      <c r="AN11" s="5">
        <f t="shared" si="15"/>
        <v>13</v>
      </c>
      <c r="AO11" s="5">
        <f t="shared" si="15"/>
        <v>13</v>
      </c>
      <c r="AP11" s="5">
        <f t="shared" si="15"/>
        <v>3</v>
      </c>
      <c r="AQ11" s="5">
        <f t="shared" si="15"/>
        <v>2</v>
      </c>
      <c r="AR11" s="5">
        <f t="shared" si="15"/>
        <v>13</v>
      </c>
      <c r="AS11" s="5">
        <f t="shared" si="15"/>
        <v>7</v>
      </c>
      <c r="AT11" s="5">
        <f t="shared" si="15"/>
        <v>11</v>
      </c>
      <c r="AU11" s="5">
        <f t="shared" si="15"/>
        <v>11</v>
      </c>
      <c r="AV11" s="5">
        <f t="shared" si="15"/>
        <v>4</v>
      </c>
      <c r="AW11" s="5">
        <f t="shared" si="15"/>
        <v>14</v>
      </c>
      <c r="AX11" s="5">
        <f t="shared" si="15"/>
        <v>16</v>
      </c>
      <c r="AY11" s="5">
        <f t="shared" si="15"/>
        <v>3</v>
      </c>
      <c r="AZ11" s="5">
        <f t="shared" si="15"/>
        <v>4</v>
      </c>
      <c r="BA11" s="5">
        <f t="shared" si="15"/>
        <v>5</v>
      </c>
    </row>
    <row r="12" spans="1:53" ht="14.1" customHeight="1" x14ac:dyDescent="0.2">
      <c r="A12" s="2" t="s">
        <v>4</v>
      </c>
      <c r="B12" s="2">
        <v>31783</v>
      </c>
      <c r="C12" s="2">
        <v>18294</v>
      </c>
      <c r="D12" s="2">
        <v>4786</v>
      </c>
      <c r="E12" s="2">
        <v>44805</v>
      </c>
      <c r="F12" s="2">
        <v>61743</v>
      </c>
      <c r="G12" s="2">
        <v>59268</v>
      </c>
      <c r="H12" s="2">
        <v>62364</v>
      </c>
      <c r="I12" s="2">
        <v>41313</v>
      </c>
      <c r="J12" s="2">
        <v>31732</v>
      </c>
      <c r="K12" s="2">
        <v>6105</v>
      </c>
      <c r="L12" s="2">
        <v>8783</v>
      </c>
      <c r="M12" s="2">
        <v>26922</v>
      </c>
      <c r="N12" s="2">
        <v>23983</v>
      </c>
      <c r="O12" s="2">
        <v>4469</v>
      </c>
      <c r="P12" s="2">
        <v>43976</v>
      </c>
      <c r="Q12" s="2">
        <v>49069</v>
      </c>
      <c r="R12" s="2">
        <v>49392</v>
      </c>
      <c r="S12" s="2">
        <v>49225</v>
      </c>
      <c r="T12" s="4">
        <f t="shared" si="14"/>
        <v>-0.42440927539879814</v>
      </c>
      <c r="U12" s="4">
        <f t="shared" si="14"/>
        <v>-0.73838416967311682</v>
      </c>
      <c r="V12" s="4">
        <f t="shared" si="14"/>
        <v>8.3616798997074806</v>
      </c>
      <c r="W12" s="4">
        <f t="shared" si="14"/>
        <v>0.3780381653833278</v>
      </c>
      <c r="X12" s="4">
        <f t="shared" si="14"/>
        <v>-4.0085515766969504E-2</v>
      </c>
      <c r="Y12" s="4">
        <f t="shared" si="14"/>
        <v>5.2237294998987549E-2</v>
      </c>
      <c r="Z12" s="4">
        <f t="shared" si="14"/>
        <v>-0.33755050990956326</v>
      </c>
      <c r="AA12" s="4">
        <f t="shared" si="14"/>
        <v>-0.23191247307143026</v>
      </c>
      <c r="AB12" s="4">
        <f t="shared" si="14"/>
        <v>-0.8076074624984243</v>
      </c>
      <c r="AC12" s="4">
        <f t="shared" si="14"/>
        <v>0.43865683865683858</v>
      </c>
      <c r="AD12" s="4">
        <f t="shared" si="14"/>
        <v>2.065239667539565</v>
      </c>
      <c r="AE12" s="4">
        <f t="shared" si="8"/>
        <v>-0.10916722383181043</v>
      </c>
      <c r="AF12" s="4">
        <f t="shared" si="9"/>
        <v>-0.81365967560355257</v>
      </c>
      <c r="AG12" s="4">
        <f t="shared" si="10"/>
        <v>8.840232714253748</v>
      </c>
      <c r="AH12" s="4">
        <f t="shared" si="11"/>
        <v>0.11581317082044751</v>
      </c>
      <c r="AI12" s="4">
        <f t="shared" si="12"/>
        <v>6.5825674050825622E-3</v>
      </c>
      <c r="AJ12" s="4">
        <f t="shared" si="12"/>
        <v>-3.3811143505021457E-3</v>
      </c>
      <c r="AK12" s="5">
        <f t="shared" si="15"/>
        <v>13</v>
      </c>
      <c r="AL12" s="5">
        <f t="shared" si="15"/>
        <v>14</v>
      </c>
      <c r="AM12" s="5">
        <f t="shared" si="15"/>
        <v>1</v>
      </c>
      <c r="AN12" s="5">
        <f t="shared" si="15"/>
        <v>5</v>
      </c>
      <c r="AO12" s="5">
        <f t="shared" si="15"/>
        <v>11</v>
      </c>
      <c r="AP12" s="5">
        <f t="shared" si="15"/>
        <v>12</v>
      </c>
      <c r="AQ12" s="5">
        <f t="shared" si="15"/>
        <v>16</v>
      </c>
      <c r="AR12" s="5">
        <f t="shared" si="15"/>
        <v>15</v>
      </c>
      <c r="AS12" s="5">
        <f t="shared" si="15"/>
        <v>16</v>
      </c>
      <c r="AT12" s="5">
        <f t="shared" si="15"/>
        <v>2</v>
      </c>
      <c r="AU12" s="5">
        <f t="shared" si="15"/>
        <v>1</v>
      </c>
      <c r="AV12" s="5">
        <f t="shared" si="15"/>
        <v>14</v>
      </c>
      <c r="AW12" s="5">
        <f t="shared" si="15"/>
        <v>16</v>
      </c>
      <c r="AX12" s="5">
        <f t="shared" si="15"/>
        <v>1</v>
      </c>
      <c r="AY12" s="5">
        <f t="shared" si="15"/>
        <v>7</v>
      </c>
      <c r="AZ12" s="5">
        <f t="shared" si="15"/>
        <v>8</v>
      </c>
      <c r="BA12" s="5">
        <f t="shared" si="15"/>
        <v>10</v>
      </c>
    </row>
    <row r="13" spans="1:53" ht="14.1" customHeight="1" x14ac:dyDescent="0.2">
      <c r="A13" s="2" t="s">
        <v>11</v>
      </c>
      <c r="B13" s="2">
        <v>42605</v>
      </c>
      <c r="C13" s="2">
        <v>31490</v>
      </c>
      <c r="D13" s="2">
        <v>24844</v>
      </c>
      <c r="E13" s="2">
        <v>1536</v>
      </c>
      <c r="F13" s="2">
        <v>19806</v>
      </c>
      <c r="G13" s="2">
        <v>26215</v>
      </c>
      <c r="H13" s="2">
        <v>29022</v>
      </c>
      <c r="I13" s="2">
        <v>43677</v>
      </c>
      <c r="J13" s="2">
        <v>41617</v>
      </c>
      <c r="K13" s="2">
        <v>65925</v>
      </c>
      <c r="L13" s="2">
        <v>56586</v>
      </c>
      <c r="M13" s="2">
        <v>69420</v>
      </c>
      <c r="N13" s="2">
        <v>64543</v>
      </c>
      <c r="O13" s="2">
        <v>68315</v>
      </c>
      <c r="P13" s="2">
        <v>50875</v>
      </c>
      <c r="Q13" s="2">
        <v>57930</v>
      </c>
      <c r="R13" s="2">
        <v>57914</v>
      </c>
      <c r="S13" s="2">
        <v>57832</v>
      </c>
      <c r="T13" s="4">
        <f t="shared" si="14"/>
        <v>-0.26088487266752725</v>
      </c>
      <c r="U13" s="4">
        <f t="shared" si="14"/>
        <v>-0.21105112734201337</v>
      </c>
      <c r="V13" s="4">
        <f t="shared" si="14"/>
        <v>-0.93817420705200449</v>
      </c>
      <c r="W13" s="4">
        <f t="shared" si="14"/>
        <v>11.89453125</v>
      </c>
      <c r="X13" s="4">
        <f t="shared" si="14"/>
        <v>0.32358881147127128</v>
      </c>
      <c r="Y13" s="4">
        <f t="shared" si="14"/>
        <v>0.10707610146862478</v>
      </c>
      <c r="Z13" s="4">
        <f t="shared" si="14"/>
        <v>0.50496175315278058</v>
      </c>
      <c r="AA13" s="4">
        <f t="shared" si="14"/>
        <v>-4.716441147514705E-2</v>
      </c>
      <c r="AB13" s="4">
        <f t="shared" si="14"/>
        <v>0.58408823317394343</v>
      </c>
      <c r="AC13" s="4">
        <f t="shared" si="14"/>
        <v>-0.14166097838452785</v>
      </c>
      <c r="AD13" s="4">
        <f t="shared" si="14"/>
        <v>0.22680521683808719</v>
      </c>
      <c r="AE13" s="4">
        <f t="shared" si="8"/>
        <v>-7.0253529242293333E-2</v>
      </c>
      <c r="AF13" s="4">
        <f t="shared" si="9"/>
        <v>5.8441659049006001E-2</v>
      </c>
      <c r="AG13" s="4">
        <f t="shared" si="10"/>
        <v>-0.25528800409866059</v>
      </c>
      <c r="AH13" s="4">
        <f t="shared" si="11"/>
        <v>0.13867321867321869</v>
      </c>
      <c r="AI13" s="4">
        <f t="shared" si="12"/>
        <v>-2.7619540825130073E-4</v>
      </c>
      <c r="AJ13" s="4">
        <f t="shared" si="12"/>
        <v>-1.4158925303036085E-3</v>
      </c>
      <c r="AK13" s="5">
        <f t="shared" si="15"/>
        <v>12</v>
      </c>
      <c r="AL13" s="5">
        <f t="shared" si="15"/>
        <v>13</v>
      </c>
      <c r="AM13" s="5">
        <f t="shared" si="15"/>
        <v>14</v>
      </c>
      <c r="AN13" s="5">
        <f t="shared" si="15"/>
        <v>1</v>
      </c>
      <c r="AO13" s="5">
        <f t="shared" si="15"/>
        <v>2</v>
      </c>
      <c r="AP13" s="5">
        <f t="shared" si="15"/>
        <v>7</v>
      </c>
      <c r="AQ13" s="5">
        <f t="shared" si="15"/>
        <v>5</v>
      </c>
      <c r="AR13" s="5">
        <f t="shared" si="15"/>
        <v>10</v>
      </c>
      <c r="AS13" s="5">
        <f t="shared" si="15"/>
        <v>1</v>
      </c>
      <c r="AT13" s="5">
        <f t="shared" si="15"/>
        <v>10</v>
      </c>
      <c r="AU13" s="5">
        <f t="shared" si="15"/>
        <v>3</v>
      </c>
      <c r="AV13" s="5">
        <f t="shared" si="15"/>
        <v>11</v>
      </c>
      <c r="AW13" s="5">
        <f t="shared" si="15"/>
        <v>4</v>
      </c>
      <c r="AX13" s="5">
        <f t="shared" si="15"/>
        <v>12</v>
      </c>
      <c r="AY13" s="5">
        <f t="shared" si="15"/>
        <v>6</v>
      </c>
      <c r="AZ13" s="5">
        <f t="shared" si="15"/>
        <v>9</v>
      </c>
      <c r="BA13" s="5">
        <f t="shared" si="15"/>
        <v>7</v>
      </c>
    </row>
    <row r="14" spans="1:53" ht="14.1" customHeight="1" x14ac:dyDescent="0.2">
      <c r="A14" s="2" t="s">
        <v>12</v>
      </c>
      <c r="B14" s="2">
        <v>6328</v>
      </c>
      <c r="C14" s="2">
        <v>100</v>
      </c>
      <c r="D14" s="2">
        <v>0</v>
      </c>
      <c r="E14" s="2">
        <v>0</v>
      </c>
      <c r="F14" s="2">
        <v>4370</v>
      </c>
      <c r="G14" s="2">
        <v>85785</v>
      </c>
      <c r="H14" s="2">
        <v>155201</v>
      </c>
      <c r="I14" s="2">
        <v>172918</v>
      </c>
      <c r="J14" s="2">
        <v>237601</v>
      </c>
      <c r="K14" s="2">
        <v>231347</v>
      </c>
      <c r="L14" s="2">
        <v>247676</v>
      </c>
      <c r="M14" s="2">
        <v>288858</v>
      </c>
      <c r="N14" s="2">
        <v>300651</v>
      </c>
      <c r="O14" s="2">
        <v>299276</v>
      </c>
      <c r="P14" s="2">
        <v>278467</v>
      </c>
      <c r="Q14" s="2">
        <v>344365</v>
      </c>
      <c r="R14" s="2">
        <v>226200</v>
      </c>
      <c r="S14" s="2">
        <v>235592</v>
      </c>
      <c r="T14" s="4">
        <f>((C14/B14)-1)</f>
        <v>-0.98419721871049304</v>
      </c>
      <c r="U14" s="4">
        <f>((D14/C14)-1)</f>
        <v>-1</v>
      </c>
      <c r="V14" s="3" t="s">
        <v>33</v>
      </c>
      <c r="W14" s="3" t="s">
        <v>33</v>
      </c>
      <c r="X14" s="4">
        <f t="shared" ref="X14:AD21" si="16">((G14/F14)-1)</f>
        <v>18.630434782608695</v>
      </c>
      <c r="Y14" s="4">
        <f t="shared" si="16"/>
        <v>0.80918575508538781</v>
      </c>
      <c r="Z14" s="4">
        <f t="shared" si="16"/>
        <v>0.11415519229901872</v>
      </c>
      <c r="AA14" s="4">
        <f t="shared" si="16"/>
        <v>0.37406747707005628</v>
      </c>
      <c r="AB14" s="4">
        <f t="shared" si="16"/>
        <v>-2.6321438041085665E-2</v>
      </c>
      <c r="AC14" s="4">
        <f t="shared" si="16"/>
        <v>7.0582285484575014E-2</v>
      </c>
      <c r="AD14" s="4">
        <f t="shared" si="16"/>
        <v>0.16627368013049315</v>
      </c>
      <c r="AE14" s="4">
        <f t="shared" si="8"/>
        <v>4.0826288349292694E-2</v>
      </c>
      <c r="AF14" s="4">
        <f t="shared" si="9"/>
        <v>-4.5734090357257839E-3</v>
      </c>
      <c r="AG14" s="4">
        <f t="shared" si="10"/>
        <v>-6.9531135139469957E-2</v>
      </c>
      <c r="AH14" s="4">
        <f t="shared" si="11"/>
        <v>0.23664563485080814</v>
      </c>
      <c r="AI14" s="4">
        <f t="shared" si="12"/>
        <v>-0.34313882072800661</v>
      </c>
      <c r="AJ14" s="4">
        <f t="shared" si="12"/>
        <v>4.1520778072502207E-2</v>
      </c>
      <c r="AK14" s="5">
        <f>_xlfn.RANK.EQ(T14,T$7:T$22,0)</f>
        <v>14</v>
      </c>
      <c r="AL14" s="5">
        <f>_xlfn.RANK.EQ(U14,U$7:U$22,0)</f>
        <v>15</v>
      </c>
      <c r="AM14" s="5" t="s">
        <v>33</v>
      </c>
      <c r="AN14" s="5" t="s">
        <v>33</v>
      </c>
      <c r="AO14" s="5">
        <f t="shared" ref="AO14:AO22" si="17">_xlfn.RANK.EQ(X14,X$7:X$22,0)</f>
        <v>1</v>
      </c>
      <c r="AP14" s="5">
        <f t="shared" ref="AP14:AP22" si="18">_xlfn.RANK.EQ(Y14,Y$7:Y$22,0)</f>
        <v>1</v>
      </c>
      <c r="AQ14" s="5">
        <f t="shared" ref="AQ14:AQ22" si="19">_xlfn.RANK.EQ(Z14,Z$7:Z$22,0)</f>
        <v>8</v>
      </c>
      <c r="AR14" s="5">
        <f t="shared" ref="AR14:AR22" si="20">_xlfn.RANK.EQ(AA14,AA$7:AA$22,0)</f>
        <v>3</v>
      </c>
      <c r="AS14" s="5">
        <f t="shared" ref="AS14:AS22" si="21">_xlfn.RANK.EQ(AB14,AB$7:AB$22,0)</f>
        <v>12</v>
      </c>
      <c r="AT14" s="5">
        <f t="shared" ref="AT14:AT22" si="22">_xlfn.RANK.EQ(AC14,AC$7:AC$22,0)</f>
        <v>5</v>
      </c>
      <c r="AU14" s="5">
        <f t="shared" ref="AU14:AU22" si="23">_xlfn.RANK.EQ(AD14,AD$7:AD$22,0)</f>
        <v>4</v>
      </c>
      <c r="AV14" s="5">
        <f t="shared" ref="AV14:AV22" si="24">_xlfn.RANK.EQ(AE14,AE$7:AE$22,0)</f>
        <v>5</v>
      </c>
      <c r="AW14" s="5">
        <f t="shared" ref="AW14:AW22" si="25">_xlfn.RANK.EQ(AF14,AF$7:AF$22,0)</f>
        <v>6</v>
      </c>
      <c r="AX14" s="5">
        <f t="shared" ref="AX14:AX22" si="26">_xlfn.RANK.EQ(AG14,AG$7:AG$22,0)</f>
        <v>8</v>
      </c>
      <c r="AY14" s="5">
        <f t="shared" ref="AY14:AY22" si="27">_xlfn.RANK.EQ(AH14,AH$7:AH$22,0)</f>
        <v>5</v>
      </c>
      <c r="AZ14" s="5">
        <f t="shared" ref="AZ14:BA22" si="28">_xlfn.RANK.EQ(AI14,AI$7:AI$22,0)</f>
        <v>15</v>
      </c>
      <c r="BA14" s="5">
        <f t="shared" si="28"/>
        <v>3</v>
      </c>
    </row>
    <row r="15" spans="1:53" ht="14.1" customHeight="1" x14ac:dyDescent="0.2">
      <c r="A15" s="2" t="s">
        <v>5</v>
      </c>
      <c r="B15" s="2">
        <v>145375</v>
      </c>
      <c r="C15" s="2">
        <v>141366</v>
      </c>
      <c r="D15" s="2">
        <v>151390</v>
      </c>
      <c r="E15" s="2">
        <v>157250</v>
      </c>
      <c r="F15" s="2">
        <v>158731</v>
      </c>
      <c r="G15" s="2">
        <v>164090</v>
      </c>
      <c r="H15" s="2">
        <v>181389</v>
      </c>
      <c r="I15" s="2">
        <v>212832</v>
      </c>
      <c r="J15" s="2">
        <v>211209</v>
      </c>
      <c r="K15" s="2">
        <v>230071</v>
      </c>
      <c r="L15" s="2">
        <v>238844</v>
      </c>
      <c r="M15" s="2">
        <v>202980</v>
      </c>
      <c r="N15" s="2">
        <v>199619</v>
      </c>
      <c r="O15" s="2">
        <v>200933</v>
      </c>
      <c r="P15" s="2">
        <v>208882</v>
      </c>
      <c r="Q15" s="2">
        <v>222800</v>
      </c>
      <c r="R15" s="2">
        <v>6007</v>
      </c>
      <c r="S15" s="2">
        <v>6026</v>
      </c>
      <c r="T15" s="4">
        <f>((C15/B15)-1)</f>
        <v>-2.757695614789335E-2</v>
      </c>
      <c r="U15" s="4">
        <f>((D15/C15)-1)</f>
        <v>7.0908139156515615E-2</v>
      </c>
      <c r="V15" s="4">
        <f t="shared" ref="V15:W19" si="29">((E15/D15)-1)</f>
        <v>3.870797278552085E-2</v>
      </c>
      <c r="W15" s="4">
        <f t="shared" si="29"/>
        <v>9.4181240063593297E-3</v>
      </c>
      <c r="X15" s="4">
        <f t="shared" si="16"/>
        <v>3.3761521063938371E-2</v>
      </c>
      <c r="Y15" s="4">
        <f t="shared" si="16"/>
        <v>0.10542385276372723</v>
      </c>
      <c r="Z15" s="4">
        <f t="shared" si="16"/>
        <v>0.17334568248350224</v>
      </c>
      <c r="AA15" s="4">
        <f t="shared" si="16"/>
        <v>-7.6257329724853662E-3</v>
      </c>
      <c r="AB15" s="4">
        <f t="shared" si="16"/>
        <v>8.9304906514400484E-2</v>
      </c>
      <c r="AC15" s="4">
        <f t="shared" si="16"/>
        <v>3.8131707168656659E-2</v>
      </c>
      <c r="AD15" s="4">
        <f t="shared" si="16"/>
        <v>-0.15015658756343053</v>
      </c>
      <c r="AE15" s="4">
        <f t="shared" si="8"/>
        <v>-1.655828160409889E-2</v>
      </c>
      <c r="AF15" s="4">
        <f t="shared" si="9"/>
        <v>6.5825397382013318E-3</v>
      </c>
      <c r="AG15" s="4">
        <f t="shared" si="10"/>
        <v>3.9560450498424826E-2</v>
      </c>
      <c r="AH15" s="4">
        <f t="shared" si="11"/>
        <v>6.6630920806962868E-2</v>
      </c>
      <c r="AI15" s="4">
        <f t="shared" si="12"/>
        <v>-0.97303859964093353</v>
      </c>
      <c r="AJ15" s="4">
        <f t="shared" si="12"/>
        <v>3.16297652738462E-3</v>
      </c>
      <c r="AK15" s="5">
        <f>_xlfn.RANK.EQ(T15,T$7:T$22,0)</f>
        <v>9</v>
      </c>
      <c r="AL15" s="5">
        <f>_xlfn.RANK.EQ(U15,U$7:U$22,0)</f>
        <v>8</v>
      </c>
      <c r="AM15" s="5">
        <f t="shared" ref="AM15:AN22" si="30">_xlfn.RANK.EQ(V15,V$7:V$22,0)</f>
        <v>9</v>
      </c>
      <c r="AN15" s="5">
        <f t="shared" si="30"/>
        <v>12</v>
      </c>
      <c r="AO15" s="5">
        <f t="shared" si="17"/>
        <v>7</v>
      </c>
      <c r="AP15" s="5">
        <f t="shared" si="18"/>
        <v>9</v>
      </c>
      <c r="AQ15" s="5">
        <f t="shared" si="19"/>
        <v>6</v>
      </c>
      <c r="AR15" s="5">
        <f t="shared" si="20"/>
        <v>8</v>
      </c>
      <c r="AS15" s="5">
        <f t="shared" si="21"/>
        <v>8</v>
      </c>
      <c r="AT15" s="5">
        <f t="shared" si="22"/>
        <v>6</v>
      </c>
      <c r="AU15" s="5">
        <f t="shared" si="23"/>
        <v>13</v>
      </c>
      <c r="AV15" s="5">
        <f t="shared" si="24"/>
        <v>7</v>
      </c>
      <c r="AW15" s="5">
        <f t="shared" si="25"/>
        <v>5</v>
      </c>
      <c r="AX15" s="5">
        <f t="shared" si="26"/>
        <v>4</v>
      </c>
      <c r="AY15" s="5">
        <f t="shared" si="27"/>
        <v>10</v>
      </c>
      <c r="AZ15" s="5">
        <f t="shared" si="28"/>
        <v>16</v>
      </c>
      <c r="BA15" s="5">
        <f t="shared" si="28"/>
        <v>6</v>
      </c>
    </row>
    <row r="16" spans="1:53" ht="14.1" customHeight="1" x14ac:dyDescent="0.2">
      <c r="A16" s="2" t="s">
        <v>6</v>
      </c>
      <c r="B16" s="2">
        <v>0</v>
      </c>
      <c r="C16" s="2">
        <v>2536</v>
      </c>
      <c r="D16" s="2">
        <v>2427</v>
      </c>
      <c r="E16" s="2">
        <v>14718</v>
      </c>
      <c r="F16" s="2">
        <v>9126</v>
      </c>
      <c r="G16" s="2">
        <v>5894</v>
      </c>
      <c r="H16" s="2">
        <v>8865</v>
      </c>
      <c r="I16" s="2">
        <v>8834</v>
      </c>
      <c r="J16" s="2">
        <v>8288</v>
      </c>
      <c r="K16" s="2">
        <v>8127</v>
      </c>
      <c r="L16" s="2">
        <v>5412</v>
      </c>
      <c r="M16" s="2">
        <v>4115</v>
      </c>
      <c r="N16" s="2">
        <v>4815</v>
      </c>
      <c r="O16" s="2">
        <v>5292</v>
      </c>
      <c r="P16" s="2">
        <v>4625</v>
      </c>
      <c r="Q16" s="2">
        <v>6017</v>
      </c>
      <c r="R16" s="2">
        <v>351808</v>
      </c>
      <c r="S16" s="2">
        <v>366961</v>
      </c>
      <c r="T16" s="3" t="s">
        <v>33</v>
      </c>
      <c r="U16" s="4">
        <f>((D16/C16)-1)</f>
        <v>-4.2981072555205002E-2</v>
      </c>
      <c r="V16" s="4">
        <f t="shared" si="29"/>
        <v>5.0642768850432631</v>
      </c>
      <c r="W16" s="4">
        <f t="shared" si="29"/>
        <v>-0.37994292702812882</v>
      </c>
      <c r="X16" s="4">
        <f t="shared" si="16"/>
        <v>-0.35415296953758491</v>
      </c>
      <c r="Y16" s="4">
        <f t="shared" si="16"/>
        <v>0.50407193756362401</v>
      </c>
      <c r="Z16" s="4">
        <f t="shared" si="16"/>
        <v>-3.4968979131415612E-3</v>
      </c>
      <c r="AA16" s="4">
        <f t="shared" si="16"/>
        <v>-6.1806656101426327E-2</v>
      </c>
      <c r="AB16" s="4">
        <f t="shared" si="16"/>
        <v>-1.9425675675675658E-2</v>
      </c>
      <c r="AC16" s="4">
        <f t="shared" si="16"/>
        <v>-0.33407161314138056</v>
      </c>
      <c r="AD16" s="4">
        <f t="shared" si="16"/>
        <v>-0.23965262379896524</v>
      </c>
      <c r="AE16" s="4">
        <f t="shared" si="8"/>
        <v>0.17010935601458077</v>
      </c>
      <c r="AF16" s="4">
        <f t="shared" si="9"/>
        <v>9.9065420560747741E-2</v>
      </c>
      <c r="AG16" s="4">
        <f t="shared" si="10"/>
        <v>-0.1260393046107332</v>
      </c>
      <c r="AH16" s="4">
        <f t="shared" si="11"/>
        <v>0.30097297297297287</v>
      </c>
      <c r="AI16" s="4">
        <f t="shared" si="12"/>
        <v>57.469004487286021</v>
      </c>
      <c r="AJ16" s="4">
        <f t="shared" si="12"/>
        <v>4.3071789157722362E-2</v>
      </c>
      <c r="AK16" s="5" t="s">
        <v>33</v>
      </c>
      <c r="AL16" s="5">
        <f t="shared" ref="AL16:AL22" si="31">_xlfn.RANK.EQ(U16,U$7:U$22,0)</f>
        <v>12</v>
      </c>
      <c r="AM16" s="5">
        <f t="shared" si="30"/>
        <v>2</v>
      </c>
      <c r="AN16" s="5">
        <f t="shared" si="30"/>
        <v>14</v>
      </c>
      <c r="AO16" s="5">
        <f t="shared" si="17"/>
        <v>16</v>
      </c>
      <c r="AP16" s="5">
        <f t="shared" si="18"/>
        <v>2</v>
      </c>
      <c r="AQ16" s="5">
        <f t="shared" si="19"/>
        <v>9</v>
      </c>
      <c r="AR16" s="5">
        <f t="shared" si="20"/>
        <v>11</v>
      </c>
      <c r="AS16" s="5">
        <f t="shared" si="21"/>
        <v>11</v>
      </c>
      <c r="AT16" s="5">
        <f t="shared" si="22"/>
        <v>15</v>
      </c>
      <c r="AU16" s="5">
        <f t="shared" si="23"/>
        <v>14</v>
      </c>
      <c r="AV16" s="5">
        <f t="shared" si="24"/>
        <v>3</v>
      </c>
      <c r="AW16" s="5">
        <f t="shared" si="25"/>
        <v>3</v>
      </c>
      <c r="AX16" s="5">
        <f t="shared" si="26"/>
        <v>10</v>
      </c>
      <c r="AY16" s="5">
        <f t="shared" si="27"/>
        <v>2</v>
      </c>
      <c r="AZ16" s="5">
        <f t="shared" si="28"/>
        <v>1</v>
      </c>
      <c r="BA16" s="5">
        <f t="shared" si="28"/>
        <v>2</v>
      </c>
    </row>
    <row r="17" spans="1:53" ht="14.1" customHeight="1" x14ac:dyDescent="0.2">
      <c r="A17" s="2" t="s">
        <v>7</v>
      </c>
      <c r="B17" s="2">
        <v>14469</v>
      </c>
      <c r="C17" s="2">
        <v>22716</v>
      </c>
      <c r="D17" s="2">
        <v>25730</v>
      </c>
      <c r="E17" s="2">
        <v>27589</v>
      </c>
      <c r="F17" s="2">
        <v>32493</v>
      </c>
      <c r="G17" s="2">
        <v>39901</v>
      </c>
      <c r="H17" s="2">
        <v>49710</v>
      </c>
      <c r="I17" s="2">
        <v>44381</v>
      </c>
      <c r="J17" s="2">
        <v>120793</v>
      </c>
      <c r="K17" s="2">
        <v>115465</v>
      </c>
      <c r="L17" s="2">
        <v>37318</v>
      </c>
      <c r="M17" s="2">
        <v>20159</v>
      </c>
      <c r="N17" s="2">
        <v>20458</v>
      </c>
      <c r="O17" s="2">
        <v>3974</v>
      </c>
      <c r="P17" s="2">
        <v>3187</v>
      </c>
      <c r="Q17" s="2">
        <v>2760</v>
      </c>
      <c r="R17" s="2">
        <v>2090</v>
      </c>
      <c r="S17" s="2">
        <v>1790</v>
      </c>
      <c r="T17" s="4">
        <f>((C17/B17)-1)</f>
        <v>0.56997719261870206</v>
      </c>
      <c r="U17" s="4">
        <f>((D17/C17)-1)</f>
        <v>0.13268181017784819</v>
      </c>
      <c r="V17" s="4">
        <f t="shared" si="29"/>
        <v>7.225029148853479E-2</v>
      </c>
      <c r="W17" s="4">
        <f t="shared" si="29"/>
        <v>0.17775200260973567</v>
      </c>
      <c r="X17" s="4">
        <f t="shared" si="16"/>
        <v>0.22798756655279595</v>
      </c>
      <c r="Y17" s="4">
        <f t="shared" si="16"/>
        <v>0.24583343775845212</v>
      </c>
      <c r="Z17" s="4">
        <f t="shared" si="16"/>
        <v>-0.10720177026755184</v>
      </c>
      <c r="AA17" s="4">
        <f t="shared" si="16"/>
        <v>1.7217277663865169</v>
      </c>
      <c r="AB17" s="4">
        <f t="shared" si="16"/>
        <v>-4.4108516221966543E-2</v>
      </c>
      <c r="AC17" s="4">
        <f t="shared" si="16"/>
        <v>-0.67680249426233052</v>
      </c>
      <c r="AD17" s="4">
        <f t="shared" si="16"/>
        <v>-0.45980491987780692</v>
      </c>
      <c r="AE17" s="4">
        <f t="shared" si="8"/>
        <v>1.4832084924847555E-2</v>
      </c>
      <c r="AF17" s="4">
        <f t="shared" si="9"/>
        <v>-0.80574836249877801</v>
      </c>
      <c r="AG17" s="4">
        <f t="shared" si="10"/>
        <v>-0.19803724207347762</v>
      </c>
      <c r="AH17" s="4">
        <f t="shared" si="11"/>
        <v>-0.13398180106683399</v>
      </c>
      <c r="AI17" s="4">
        <f t="shared" si="12"/>
        <v>-0.24275362318840576</v>
      </c>
      <c r="AJ17" s="4">
        <f t="shared" si="12"/>
        <v>-0.1435406698564593</v>
      </c>
      <c r="AK17" s="5">
        <f t="shared" ref="AK17:AK22" si="32">_xlfn.RANK.EQ(T17,T$7:T$22,0)</f>
        <v>2</v>
      </c>
      <c r="AL17" s="5">
        <f t="shared" si="31"/>
        <v>7</v>
      </c>
      <c r="AM17" s="5">
        <f t="shared" si="30"/>
        <v>7</v>
      </c>
      <c r="AN17" s="5">
        <f t="shared" si="30"/>
        <v>9</v>
      </c>
      <c r="AO17" s="5">
        <f t="shared" si="17"/>
        <v>3</v>
      </c>
      <c r="AP17" s="5">
        <f t="shared" si="18"/>
        <v>5</v>
      </c>
      <c r="AQ17" s="5">
        <f t="shared" si="19"/>
        <v>14</v>
      </c>
      <c r="AR17" s="5">
        <f t="shared" si="20"/>
        <v>1</v>
      </c>
      <c r="AS17" s="5">
        <f t="shared" si="21"/>
        <v>13</v>
      </c>
      <c r="AT17" s="5">
        <f t="shared" si="22"/>
        <v>16</v>
      </c>
      <c r="AU17" s="5">
        <f t="shared" si="23"/>
        <v>16</v>
      </c>
      <c r="AV17" s="5">
        <f t="shared" si="24"/>
        <v>6</v>
      </c>
      <c r="AW17" s="5">
        <f t="shared" si="25"/>
        <v>15</v>
      </c>
      <c r="AX17" s="5">
        <f t="shared" si="26"/>
        <v>11</v>
      </c>
      <c r="AY17" s="5">
        <f t="shared" si="27"/>
        <v>15</v>
      </c>
      <c r="AZ17" s="5">
        <f t="shared" si="28"/>
        <v>14</v>
      </c>
      <c r="BA17" s="5">
        <f t="shared" si="28"/>
        <v>16</v>
      </c>
    </row>
    <row r="18" spans="1:53" ht="14.1" customHeight="1" x14ac:dyDescent="0.2">
      <c r="A18" s="2" t="s">
        <v>13</v>
      </c>
      <c r="B18" s="2">
        <v>100735</v>
      </c>
      <c r="C18" s="2">
        <v>109068</v>
      </c>
      <c r="D18" s="2">
        <v>135123</v>
      </c>
      <c r="E18" s="2">
        <v>152441</v>
      </c>
      <c r="F18" s="2">
        <v>179895</v>
      </c>
      <c r="G18" s="2">
        <v>162084</v>
      </c>
      <c r="H18" s="2">
        <v>174716</v>
      </c>
      <c r="I18" s="2">
        <v>153902</v>
      </c>
      <c r="J18" s="2">
        <v>128389</v>
      </c>
      <c r="K18" s="2">
        <v>175855</v>
      </c>
      <c r="L18" s="2">
        <v>159510</v>
      </c>
      <c r="M18" s="2">
        <v>152502</v>
      </c>
      <c r="N18" s="2">
        <v>145335</v>
      </c>
      <c r="O18" s="2">
        <v>131546</v>
      </c>
      <c r="P18" s="2">
        <v>126182</v>
      </c>
      <c r="Q18" s="2">
        <v>139077</v>
      </c>
      <c r="R18" s="2">
        <v>134655</v>
      </c>
      <c r="S18" s="2">
        <v>127725</v>
      </c>
      <c r="T18" s="4">
        <f>((C18/B18)-1)</f>
        <v>8.2721993348885636E-2</v>
      </c>
      <c r="U18" s="4">
        <f>((D18/C18)-1)</f>
        <v>0.23888766640994619</v>
      </c>
      <c r="V18" s="4">
        <f t="shared" si="29"/>
        <v>0.1281647091908853</v>
      </c>
      <c r="W18" s="4">
        <f t="shared" si="29"/>
        <v>0.18009590595705882</v>
      </c>
      <c r="X18" s="4">
        <f t="shared" si="16"/>
        <v>-9.9007754523471991E-2</v>
      </c>
      <c r="Y18" s="4">
        <f t="shared" si="16"/>
        <v>7.7934897954147209E-2</v>
      </c>
      <c r="Z18" s="4">
        <f t="shared" si="16"/>
        <v>-0.11913047459877746</v>
      </c>
      <c r="AA18" s="4">
        <f t="shared" si="16"/>
        <v>-0.16577432392041691</v>
      </c>
      <c r="AB18" s="4">
        <f t="shared" si="16"/>
        <v>0.36970456970612742</v>
      </c>
      <c r="AC18" s="4">
        <f t="shared" si="16"/>
        <v>-9.2945892923146922E-2</v>
      </c>
      <c r="AD18" s="4">
        <f t="shared" si="16"/>
        <v>-4.3934549558021452E-2</v>
      </c>
      <c r="AE18" s="4">
        <f t="shared" si="8"/>
        <v>-4.6996104969115104E-2</v>
      </c>
      <c r="AF18" s="4">
        <f t="shared" si="9"/>
        <v>-9.4877352323941233E-2</v>
      </c>
      <c r="AG18" s="4">
        <f t="shared" si="10"/>
        <v>-4.0776610463259977E-2</v>
      </c>
      <c r="AH18" s="4">
        <f t="shared" si="11"/>
        <v>0.1021936567814743</v>
      </c>
      <c r="AI18" s="4">
        <f t="shared" si="12"/>
        <v>-3.1795336396384766E-2</v>
      </c>
      <c r="AJ18" s="4">
        <f t="shared" si="12"/>
        <v>-5.1464854628495038E-2</v>
      </c>
      <c r="AK18" s="5">
        <f t="shared" si="32"/>
        <v>4</v>
      </c>
      <c r="AL18" s="5">
        <f t="shared" si="31"/>
        <v>3</v>
      </c>
      <c r="AM18" s="5">
        <f t="shared" si="30"/>
        <v>5</v>
      </c>
      <c r="AN18" s="5">
        <f t="shared" si="30"/>
        <v>8</v>
      </c>
      <c r="AO18" s="5">
        <f t="shared" si="17"/>
        <v>14</v>
      </c>
      <c r="AP18" s="5">
        <f t="shared" si="18"/>
        <v>11</v>
      </c>
      <c r="AQ18" s="5">
        <f t="shared" si="19"/>
        <v>15</v>
      </c>
      <c r="AR18" s="5">
        <f t="shared" si="20"/>
        <v>14</v>
      </c>
      <c r="AS18" s="5">
        <f t="shared" si="21"/>
        <v>4</v>
      </c>
      <c r="AT18" s="5">
        <f t="shared" si="22"/>
        <v>8</v>
      </c>
      <c r="AU18" s="5">
        <f t="shared" si="23"/>
        <v>9</v>
      </c>
      <c r="AV18" s="5">
        <f t="shared" si="24"/>
        <v>10</v>
      </c>
      <c r="AW18" s="5">
        <f t="shared" si="25"/>
        <v>10</v>
      </c>
      <c r="AX18" s="5">
        <f t="shared" si="26"/>
        <v>7</v>
      </c>
      <c r="AY18" s="5">
        <f t="shared" si="27"/>
        <v>9</v>
      </c>
      <c r="AZ18" s="5">
        <f t="shared" si="28"/>
        <v>11</v>
      </c>
      <c r="BA18" s="5">
        <f t="shared" si="28"/>
        <v>14</v>
      </c>
    </row>
    <row r="19" spans="1:53" ht="14.1" customHeight="1" x14ac:dyDescent="0.2">
      <c r="A19" s="11" t="s">
        <v>14</v>
      </c>
      <c r="B19" s="11">
        <v>16810</v>
      </c>
      <c r="C19" s="11">
        <v>17954</v>
      </c>
      <c r="D19" s="11">
        <v>31789</v>
      </c>
      <c r="E19" s="11">
        <v>26592</v>
      </c>
      <c r="F19" s="11">
        <v>47828</v>
      </c>
      <c r="G19" s="11">
        <v>47815</v>
      </c>
      <c r="H19" s="11">
        <v>52892</v>
      </c>
      <c r="I19" s="11">
        <v>48661</v>
      </c>
      <c r="J19" s="11">
        <v>48623</v>
      </c>
      <c r="K19" s="11">
        <v>58597</v>
      </c>
      <c r="L19" s="11">
        <v>67650</v>
      </c>
      <c r="M19" s="11">
        <v>68527</v>
      </c>
      <c r="N19" s="11">
        <v>67273</v>
      </c>
      <c r="O19" s="11">
        <v>62131</v>
      </c>
      <c r="P19" s="11">
        <v>30151</v>
      </c>
      <c r="Q19" s="11">
        <v>39268</v>
      </c>
      <c r="R19" s="11">
        <v>39686</v>
      </c>
      <c r="S19" s="11">
        <v>39561</v>
      </c>
      <c r="T19" s="12">
        <f>((C19/B19)-1)</f>
        <v>6.8054729327781116E-2</v>
      </c>
      <c r="U19" s="12">
        <f>((D19/C19)-1)</f>
        <v>0.77058037206193597</v>
      </c>
      <c r="V19" s="12">
        <f t="shared" si="29"/>
        <v>-0.16348422410267704</v>
      </c>
      <c r="W19" s="12">
        <f t="shared" si="29"/>
        <v>0.79858604091456087</v>
      </c>
      <c r="X19" s="12">
        <f t="shared" si="16"/>
        <v>-2.7180730952580667E-4</v>
      </c>
      <c r="Y19" s="12">
        <f t="shared" si="16"/>
        <v>0.10618006901599908</v>
      </c>
      <c r="Z19" s="12">
        <f t="shared" si="16"/>
        <v>-7.9993193677682872E-2</v>
      </c>
      <c r="AA19" s="12">
        <f t="shared" si="16"/>
        <v>-7.8091284601633504E-4</v>
      </c>
      <c r="AB19" s="12">
        <f t="shared" si="16"/>
        <v>0.20512925981531382</v>
      </c>
      <c r="AC19" s="12">
        <f t="shared" si="16"/>
        <v>0.15449596395719922</v>
      </c>
      <c r="AD19" s="12">
        <f t="shared" si="16"/>
        <v>1.2963784183296356E-2</v>
      </c>
      <c r="AE19" s="12">
        <f t="shared" si="8"/>
        <v>-1.8299356458038485E-2</v>
      </c>
      <c r="AF19" s="12">
        <f t="shared" si="9"/>
        <v>-7.6434825264221851E-2</v>
      </c>
      <c r="AG19" s="12">
        <f t="shared" si="10"/>
        <v>-0.51471890038789003</v>
      </c>
      <c r="AH19" s="12">
        <f t="shared" si="11"/>
        <v>0.30237803057941703</v>
      </c>
      <c r="AI19" s="12">
        <f t="shared" si="12"/>
        <v>1.0644799837017382E-2</v>
      </c>
      <c r="AJ19" s="12">
        <f t="shared" si="12"/>
        <v>-3.1497253439499717E-3</v>
      </c>
      <c r="AK19" s="13">
        <f t="shared" si="32"/>
        <v>5</v>
      </c>
      <c r="AL19" s="13">
        <f t="shared" si="31"/>
        <v>1</v>
      </c>
      <c r="AM19" s="13">
        <f t="shared" si="30"/>
        <v>12</v>
      </c>
      <c r="AN19" s="13">
        <f t="shared" si="30"/>
        <v>3</v>
      </c>
      <c r="AO19" s="13">
        <f t="shared" si="17"/>
        <v>10</v>
      </c>
      <c r="AP19" s="13">
        <f t="shared" si="18"/>
        <v>8</v>
      </c>
      <c r="AQ19" s="13">
        <f t="shared" si="19"/>
        <v>13</v>
      </c>
      <c r="AR19" s="13">
        <f t="shared" si="20"/>
        <v>7</v>
      </c>
      <c r="AS19" s="13">
        <f t="shared" si="21"/>
        <v>5</v>
      </c>
      <c r="AT19" s="13">
        <f t="shared" si="22"/>
        <v>3</v>
      </c>
      <c r="AU19" s="13">
        <f t="shared" si="23"/>
        <v>8</v>
      </c>
      <c r="AV19" s="13">
        <f t="shared" si="24"/>
        <v>8</v>
      </c>
      <c r="AW19" s="13">
        <f t="shared" si="25"/>
        <v>9</v>
      </c>
      <c r="AX19" s="13">
        <f t="shared" si="26"/>
        <v>15</v>
      </c>
      <c r="AY19" s="13">
        <f t="shared" si="27"/>
        <v>1</v>
      </c>
      <c r="AZ19" s="13">
        <f t="shared" si="28"/>
        <v>6</v>
      </c>
      <c r="BA19" s="13">
        <f t="shared" si="28"/>
        <v>9</v>
      </c>
    </row>
    <row r="20" spans="1:53" ht="14.1" customHeight="1" x14ac:dyDescent="0.2">
      <c r="A20" s="2" t="s">
        <v>15</v>
      </c>
      <c r="B20" s="2">
        <v>88910</v>
      </c>
      <c r="C20" s="2">
        <v>225527</v>
      </c>
      <c r="D20" s="2">
        <v>288038</v>
      </c>
      <c r="E20" s="2">
        <v>278406</v>
      </c>
      <c r="F20" s="2">
        <v>325325</v>
      </c>
      <c r="G20" s="2">
        <v>329246</v>
      </c>
      <c r="H20" s="2">
        <v>356393</v>
      </c>
      <c r="I20" s="2">
        <v>667140</v>
      </c>
      <c r="J20" s="2">
        <v>359403</v>
      </c>
      <c r="K20" s="2">
        <v>382690</v>
      </c>
      <c r="L20" s="2">
        <v>428242</v>
      </c>
      <c r="M20" s="2">
        <v>408842</v>
      </c>
      <c r="N20" s="2">
        <v>398680</v>
      </c>
      <c r="O20" s="2">
        <v>632173</v>
      </c>
      <c r="P20" s="2">
        <v>406741</v>
      </c>
      <c r="Q20" s="2">
        <v>429984</v>
      </c>
      <c r="R20" s="2">
        <v>429230</v>
      </c>
      <c r="S20" s="2">
        <v>409335</v>
      </c>
      <c r="T20" s="4">
        <f t="shared" ref="T20:U22" si="33">((C20/B20)-1)</f>
        <v>1.5365763131256327</v>
      </c>
      <c r="U20" s="4">
        <f t="shared" si="33"/>
        <v>0.27717745547096362</v>
      </c>
      <c r="V20" s="4">
        <f t="shared" ref="V20:W22" si="34">((E20/D20)-1)</f>
        <v>-3.3440032217971205E-2</v>
      </c>
      <c r="W20" s="4">
        <f t="shared" si="34"/>
        <v>0.16852725875160735</v>
      </c>
      <c r="X20" s="4">
        <f t="shared" si="16"/>
        <v>1.2052562821793567E-2</v>
      </c>
      <c r="Y20" s="4">
        <f t="shared" si="16"/>
        <v>8.2452026752033447E-2</v>
      </c>
      <c r="Z20" s="4">
        <f t="shared" si="16"/>
        <v>0.87192228803596028</v>
      </c>
      <c r="AA20" s="4">
        <f t="shared" si="16"/>
        <v>-0.46127799262523606</v>
      </c>
      <c r="AB20" s="4">
        <f t="shared" si="16"/>
        <v>6.4793560432161001E-2</v>
      </c>
      <c r="AC20" s="4">
        <f t="shared" si="16"/>
        <v>0.11903106953408771</v>
      </c>
      <c r="AD20" s="4">
        <f t="shared" si="16"/>
        <v>-4.5301488410758428E-2</v>
      </c>
      <c r="AE20" s="4">
        <f t="shared" si="8"/>
        <v>-2.4855567676510759E-2</v>
      </c>
      <c r="AF20" s="4">
        <f t="shared" si="9"/>
        <v>0.58566519514397508</v>
      </c>
      <c r="AG20" s="4">
        <f t="shared" si="10"/>
        <v>-0.35659858931020461</v>
      </c>
      <c r="AH20" s="4">
        <f t="shared" si="11"/>
        <v>5.7144472772599819E-2</v>
      </c>
      <c r="AI20" s="4">
        <f t="shared" si="12"/>
        <v>-1.7535536205998126E-3</v>
      </c>
      <c r="AJ20" s="4">
        <f t="shared" si="12"/>
        <v>-4.6350441488246408E-2</v>
      </c>
      <c r="AK20" s="5">
        <f t="shared" si="32"/>
        <v>1</v>
      </c>
      <c r="AL20" s="5">
        <f t="shared" si="31"/>
        <v>2</v>
      </c>
      <c r="AM20" s="5">
        <f t="shared" si="30"/>
        <v>10</v>
      </c>
      <c r="AN20" s="5">
        <f t="shared" si="30"/>
        <v>10</v>
      </c>
      <c r="AO20" s="5">
        <f t="shared" si="17"/>
        <v>9</v>
      </c>
      <c r="AP20" s="5">
        <f t="shared" si="18"/>
        <v>10</v>
      </c>
      <c r="AQ20" s="5">
        <f t="shared" si="19"/>
        <v>3</v>
      </c>
      <c r="AR20" s="5">
        <f t="shared" si="20"/>
        <v>16</v>
      </c>
      <c r="AS20" s="5">
        <f t="shared" si="21"/>
        <v>9</v>
      </c>
      <c r="AT20" s="5">
        <f t="shared" si="22"/>
        <v>4</v>
      </c>
      <c r="AU20" s="5">
        <f t="shared" si="23"/>
        <v>10</v>
      </c>
      <c r="AV20" s="5">
        <f t="shared" si="24"/>
        <v>9</v>
      </c>
      <c r="AW20" s="5">
        <f t="shared" si="25"/>
        <v>2</v>
      </c>
      <c r="AX20" s="5">
        <f t="shared" si="26"/>
        <v>13</v>
      </c>
      <c r="AY20" s="5">
        <f t="shared" si="27"/>
        <v>13</v>
      </c>
      <c r="AZ20" s="5">
        <f t="shared" si="28"/>
        <v>10</v>
      </c>
      <c r="BA20" s="5">
        <f t="shared" si="28"/>
        <v>13</v>
      </c>
    </row>
    <row r="21" spans="1:53" ht="14.1" customHeight="1" x14ac:dyDescent="0.2">
      <c r="A21" s="2" t="s">
        <v>16</v>
      </c>
      <c r="B21" s="2">
        <v>1477601</v>
      </c>
      <c r="C21" s="2">
        <v>1517185</v>
      </c>
      <c r="D21" s="2">
        <v>1491525</v>
      </c>
      <c r="E21" s="2">
        <v>1627847</v>
      </c>
      <c r="F21" s="2">
        <v>2028766</v>
      </c>
      <c r="G21" s="2">
        <v>2222538</v>
      </c>
      <c r="H21" s="2">
        <v>2333653</v>
      </c>
      <c r="I21" s="2">
        <v>2280700</v>
      </c>
      <c r="J21" s="2">
        <v>2364199</v>
      </c>
      <c r="K21" s="2">
        <v>2502055</v>
      </c>
      <c r="L21" s="2">
        <v>2209497</v>
      </c>
      <c r="M21" s="2">
        <v>2449308</v>
      </c>
      <c r="N21" s="2">
        <v>2235185</v>
      </c>
      <c r="O21" s="2">
        <v>2124480</v>
      </c>
      <c r="P21" s="2">
        <v>2185542</v>
      </c>
      <c r="Q21" s="2">
        <v>2316998</v>
      </c>
      <c r="R21" s="2">
        <v>2370608</v>
      </c>
      <c r="S21" s="2">
        <v>2056928</v>
      </c>
      <c r="T21" s="4">
        <f t="shared" si="33"/>
        <v>2.6789370066750084E-2</v>
      </c>
      <c r="U21" s="4">
        <f t="shared" si="33"/>
        <v>-1.6912901195305752E-2</v>
      </c>
      <c r="V21" s="4">
        <f t="shared" si="34"/>
        <v>9.1397730510718977E-2</v>
      </c>
      <c r="W21" s="4">
        <f t="shared" si="34"/>
        <v>0.24628788823519665</v>
      </c>
      <c r="X21" s="4">
        <f t="shared" si="16"/>
        <v>9.5512247346416501E-2</v>
      </c>
      <c r="Y21" s="4">
        <f t="shared" si="16"/>
        <v>4.9994645760837342E-2</v>
      </c>
      <c r="Z21" s="4">
        <f t="shared" si="16"/>
        <v>-2.269103418545948E-2</v>
      </c>
      <c r="AA21" s="4">
        <f t="shared" si="16"/>
        <v>3.6611128162406192E-2</v>
      </c>
      <c r="AB21" s="4">
        <f t="shared" si="16"/>
        <v>5.8309812329672805E-2</v>
      </c>
      <c r="AC21" s="4">
        <f t="shared" si="16"/>
        <v>-0.11692708593536116</v>
      </c>
      <c r="AD21" s="4">
        <f t="shared" si="16"/>
        <v>0.10853646780240034</v>
      </c>
      <c r="AE21" s="4">
        <f t="shared" si="8"/>
        <v>-8.742183506525103E-2</v>
      </c>
      <c r="AF21" s="4">
        <f t="shared" si="9"/>
        <v>-4.9528338817592332E-2</v>
      </c>
      <c r="AG21" s="4">
        <f t="shared" si="10"/>
        <v>2.8742092182557633E-2</v>
      </c>
      <c r="AH21" s="4">
        <f t="shared" si="11"/>
        <v>6.0148009052216844E-2</v>
      </c>
      <c r="AI21" s="4">
        <f t="shared" si="12"/>
        <v>2.3137698004055185E-2</v>
      </c>
      <c r="AJ21" s="4">
        <f t="shared" si="12"/>
        <v>-0.1323204848713917</v>
      </c>
      <c r="AK21" s="5">
        <f t="shared" si="32"/>
        <v>8</v>
      </c>
      <c r="AL21" s="5">
        <f t="shared" si="31"/>
        <v>10</v>
      </c>
      <c r="AM21" s="5">
        <f t="shared" si="30"/>
        <v>6</v>
      </c>
      <c r="AN21" s="5">
        <f t="shared" si="30"/>
        <v>7</v>
      </c>
      <c r="AO21" s="5">
        <f t="shared" si="17"/>
        <v>6</v>
      </c>
      <c r="AP21" s="5">
        <f t="shared" si="18"/>
        <v>13</v>
      </c>
      <c r="AQ21" s="5">
        <f t="shared" si="19"/>
        <v>10</v>
      </c>
      <c r="AR21" s="5">
        <f t="shared" si="20"/>
        <v>6</v>
      </c>
      <c r="AS21" s="5">
        <f t="shared" si="21"/>
        <v>10</v>
      </c>
      <c r="AT21" s="5">
        <f t="shared" si="22"/>
        <v>9</v>
      </c>
      <c r="AU21" s="5">
        <f t="shared" si="23"/>
        <v>6</v>
      </c>
      <c r="AV21" s="5">
        <f t="shared" si="24"/>
        <v>13</v>
      </c>
      <c r="AW21" s="5">
        <f t="shared" si="25"/>
        <v>7</v>
      </c>
      <c r="AX21" s="5">
        <f t="shared" si="26"/>
        <v>6</v>
      </c>
      <c r="AY21" s="5">
        <f t="shared" si="27"/>
        <v>12</v>
      </c>
      <c r="AZ21" s="5">
        <f t="shared" si="28"/>
        <v>5</v>
      </c>
      <c r="BA21" s="5">
        <f t="shared" si="28"/>
        <v>15</v>
      </c>
    </row>
    <row r="22" spans="1:53" s="8" customFormat="1" ht="14.1" customHeight="1" x14ac:dyDescent="0.2">
      <c r="A22" s="6" t="s">
        <v>17</v>
      </c>
      <c r="B22" s="7">
        <v>53080</v>
      </c>
      <c r="C22" s="7">
        <v>40186</v>
      </c>
      <c r="D22" s="7">
        <v>47137</v>
      </c>
      <c r="E22" s="7">
        <v>79834</v>
      </c>
      <c r="F22" s="7">
        <v>112114</v>
      </c>
      <c r="G22" s="7">
        <v>103409</v>
      </c>
      <c r="H22" s="7">
        <v>66969</v>
      </c>
      <c r="I22" s="7">
        <v>111032</v>
      </c>
      <c r="J22" s="7">
        <v>125897</v>
      </c>
      <c r="K22" s="7">
        <v>172773</v>
      </c>
      <c r="L22" s="7">
        <v>132346</v>
      </c>
      <c r="M22" s="7">
        <v>146722</v>
      </c>
      <c r="N22" s="7">
        <v>134786</v>
      </c>
      <c r="O22" s="7">
        <v>92566</v>
      </c>
      <c r="P22" s="7">
        <v>54096</v>
      </c>
      <c r="Q22" s="7">
        <v>60010</v>
      </c>
      <c r="R22" s="7">
        <v>56071</v>
      </c>
      <c r="S22" s="7">
        <v>61462</v>
      </c>
      <c r="T22" s="3">
        <f t="shared" si="33"/>
        <v>-0.24291635267520728</v>
      </c>
      <c r="U22" s="3">
        <f t="shared" si="33"/>
        <v>0.17297068630866463</v>
      </c>
      <c r="V22" s="3">
        <f t="shared" si="34"/>
        <v>0.69365890913719586</v>
      </c>
      <c r="W22" s="3">
        <f t="shared" si="34"/>
        <v>0.4043390034321217</v>
      </c>
      <c r="X22" s="3">
        <f t="shared" ref="X22:AD22" si="35">((G22/F22)-1)</f>
        <v>-7.7644183598836847E-2</v>
      </c>
      <c r="Y22" s="3">
        <f t="shared" si="35"/>
        <v>-0.35238712297769048</v>
      </c>
      <c r="Z22" s="3">
        <f t="shared" si="35"/>
        <v>0.6579611462019741</v>
      </c>
      <c r="AA22" s="3">
        <f t="shared" si="35"/>
        <v>0.13388032278982642</v>
      </c>
      <c r="AB22" s="3">
        <f t="shared" si="35"/>
        <v>0.37233611603135897</v>
      </c>
      <c r="AC22" s="3">
        <f t="shared" si="35"/>
        <v>-0.23398910709427978</v>
      </c>
      <c r="AD22" s="3">
        <f t="shared" si="35"/>
        <v>0.10862436341105886</v>
      </c>
      <c r="AE22" s="3">
        <f t="shared" ref="AE22:AJ22" si="36">((N22/M22)-1)</f>
        <v>-8.135112662041144E-2</v>
      </c>
      <c r="AF22" s="3">
        <f t="shared" si="36"/>
        <v>-0.31323727983618477</v>
      </c>
      <c r="AG22" s="3">
        <f t="shared" si="36"/>
        <v>-0.41559535898710109</v>
      </c>
      <c r="AH22" s="3">
        <f t="shared" si="36"/>
        <v>0.10932416444838799</v>
      </c>
      <c r="AI22" s="3">
        <f t="shared" si="36"/>
        <v>-6.5639060156640561E-2</v>
      </c>
      <c r="AJ22" s="3">
        <f t="shared" si="36"/>
        <v>9.6145957803499105E-2</v>
      </c>
      <c r="AK22" s="5">
        <f t="shared" si="32"/>
        <v>11</v>
      </c>
      <c r="AL22" s="5">
        <f t="shared" si="31"/>
        <v>6</v>
      </c>
      <c r="AM22" s="5">
        <f t="shared" si="30"/>
        <v>3</v>
      </c>
      <c r="AN22" s="5">
        <f t="shared" si="30"/>
        <v>4</v>
      </c>
      <c r="AO22" s="5">
        <f t="shared" si="17"/>
        <v>12</v>
      </c>
      <c r="AP22" s="5">
        <f t="shared" si="18"/>
        <v>15</v>
      </c>
      <c r="AQ22" s="5">
        <f t="shared" si="19"/>
        <v>4</v>
      </c>
      <c r="AR22" s="5">
        <f t="shared" si="20"/>
        <v>4</v>
      </c>
      <c r="AS22" s="5">
        <f t="shared" si="21"/>
        <v>3</v>
      </c>
      <c r="AT22" s="5">
        <f t="shared" si="22"/>
        <v>14</v>
      </c>
      <c r="AU22" s="5">
        <f t="shared" si="23"/>
        <v>5</v>
      </c>
      <c r="AV22" s="5">
        <f t="shared" si="24"/>
        <v>12</v>
      </c>
      <c r="AW22" s="5">
        <f t="shared" si="25"/>
        <v>12</v>
      </c>
      <c r="AX22" s="5">
        <f t="shared" si="26"/>
        <v>14</v>
      </c>
      <c r="AY22" s="5">
        <f t="shared" si="27"/>
        <v>8</v>
      </c>
      <c r="AZ22" s="5">
        <f t="shared" si="28"/>
        <v>12</v>
      </c>
      <c r="BA22" s="5">
        <f t="shared" si="28"/>
        <v>1</v>
      </c>
    </row>
    <row r="24" spans="1:53" ht="14.1" customHeight="1" x14ac:dyDescent="0.2">
      <c r="A24" s="1" t="s">
        <v>39</v>
      </c>
    </row>
    <row r="25" spans="1:53" ht="14.1" customHeight="1" x14ac:dyDescent="0.2">
      <c r="A25" s="1" t="s">
        <v>0</v>
      </c>
    </row>
  </sheetData>
  <mergeCells count="6">
    <mergeCell ref="A1:AU1"/>
    <mergeCell ref="A4:A5"/>
    <mergeCell ref="A2:AU2"/>
    <mergeCell ref="B4:S4"/>
    <mergeCell ref="T4:AJ4"/>
    <mergeCell ref="AK4:BA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Company>Instituto Nacional de Información Estadística y Geográfica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9/5/2018 6:08:02 PM</dc:description>
  <cp:lastModifiedBy>pc</cp:lastModifiedBy>
  <dcterms:created xsi:type="dcterms:W3CDTF">2018-09-05T23:38:36Z</dcterms:created>
  <dcterms:modified xsi:type="dcterms:W3CDTF">2024-02-21T20:15:42Z</dcterms:modified>
</cp:coreProperties>
</file>